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№1 расход,20г" sheetId="1" r:id="rId1"/>
    <sheet name="№2 Вед.стр.20г" sheetId="2" r:id="rId2"/>
    <sheet name="№3 МП,20г" sheetId="3" r:id="rId3"/>
  </sheets>
  <definedNames>
    <definedName name="_xlnm.Print_Area" localSheetId="0">'№1 расход,20г'!$A$1:$F$224</definedName>
    <definedName name="_xlnm.Print_Area" localSheetId="1">'№2 Вед.стр.20г'!$A$1:$G$218</definedName>
  </definedNames>
  <calcPr fullCalcOnLoad="1"/>
</workbook>
</file>

<file path=xl/sharedStrings.xml><?xml version="1.0" encoding="utf-8"?>
<sst xmlns="http://schemas.openxmlformats.org/spreadsheetml/2006/main" count="2367" uniqueCount="361">
  <si>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</si>
  <si>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</si>
  <si>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</si>
  <si>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</si>
  <si>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</si>
  <si>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</si>
  <si>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Муниципальная программа «Адресная социальная  поддержка нетрудоспособного населения и семей с детьми в 2018 -2020 годах»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</si>
  <si>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</si>
  <si>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</si>
  <si>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Муниципальная программа «Меры по усилению борьбы с преступностью и профилактике правонарушений  на 2018 -2020годы»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</si>
  <si>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</si>
  <si>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</si>
  <si>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</si>
  <si>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Муниципальная программа «Энергосбережение и повышение энергоэффективности в муниципальном образовании Копьевский сельсовет на 2010-2015 годы и на перспективу до 2020 года" на 2018 и плановый период 2019-2020годов»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</si>
  <si>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</si>
  <si>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</si>
  <si>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</si>
  <si>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</si>
  <si>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14 0 01 06000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</si>
  <si>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</si>
  <si>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</si>
  <si>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</si>
  <si>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</si>
  <si>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</si>
  <si>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 xml:space="preserve">Муниципальная программа "По вопросам обеспечения  пожарной безопасности на территории   Копьевского сельсовета на 2018-2020 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</si>
  <si>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2018-2020 годы" 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</si>
  <si>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</si>
  <si>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</si>
  <si>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</si>
  <si>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</si>
  <si>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 xml:space="preserve">Муниципальная программа "Использование и охрана земель на территории   Копьевского сельсовета на 2018-2020 годы" </t>
  </si>
  <si>
    <t>22 0 01 00000</t>
  </si>
  <si>
    <t>22 0 01 13000</t>
  </si>
  <si>
    <t>Защита населения и территории от чрезвычайных ситуаций природного и техногенного характера, гражданская оборона</t>
  </si>
  <si>
    <t>Фонд оплаты труда учреждений</t>
  </si>
  <si>
    <t>011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</si>
  <si>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</si>
  <si>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</si>
  <si>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</si>
  <si>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</si>
  <si>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</si>
  <si>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</si>
  <si>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</si>
  <si>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</si>
  <si>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</si>
  <si>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</si>
  <si>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</si>
  <si>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</si>
  <si>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</si>
  <si>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</si>
  <si>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</si>
  <si>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</si>
  <si>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</si>
  <si>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</si>
  <si>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</si>
  <si>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</si>
  <si>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</si>
  <si>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</si>
  <si>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</si>
  <si>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</si>
  <si>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</si>
  <si>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</si>
  <si>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</si>
  <si>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</si>
  <si>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</si>
  <si>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</si>
  <si>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</si>
  <si>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</si>
  <si>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</si>
  <si>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</si>
  <si>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</si>
  <si>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</si>
  <si>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</si>
  <si>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</si>
  <si>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</si>
  <si>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</si>
  <si>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</si>
  <si>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</si>
  <si>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</si>
  <si>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</si>
  <si>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</si>
  <si>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</si>
  <si>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</si>
  <si>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</si>
  <si>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</si>
  <si>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</si>
  <si>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</si>
  <si>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</si>
  <si>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</si>
  <si>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</si>
  <si>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</si>
  <si>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</si>
  <si>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</si>
  <si>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</si>
  <si>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</si>
  <si>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</si>
  <si>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</si>
  <si>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</si>
  <si>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</si>
  <si>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</si>
  <si>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</si>
  <si>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</si>
  <si>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</si>
  <si>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</si>
  <si>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</si>
  <si>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</si>
  <si>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</si>
  <si>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</si>
  <si>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</si>
  <si>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</si>
  <si>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</si>
  <si>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</si>
  <si>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</si>
  <si>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</si>
  <si>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</si>
  <si>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</si>
  <si>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</si>
  <si>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</si>
  <si>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</si>
  <si>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</si>
  <si>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</si>
  <si>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</si>
  <si>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</si>
  <si>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</si>
  <si>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</si>
  <si>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</si>
  <si>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</si>
  <si>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</si>
  <si>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</si>
  <si>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</si>
  <si>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</si>
  <si>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</si>
  <si>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</si>
  <si>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</si>
  <si>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</si>
  <si>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</si>
  <si>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</si>
  <si>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</si>
  <si>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</si>
  <si>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</si>
  <si>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</si>
  <si>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</si>
  <si>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</si>
  <si>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</si>
  <si>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</si>
  <si>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</si>
  <si>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</si>
  <si>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</si>
  <si>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</si>
  <si>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</si>
  <si>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</si>
  <si>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</si>
  <si>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</si>
  <si>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</si>
  <si>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</si>
  <si>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</si>
  <si>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</si>
  <si>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</si>
  <si>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</si>
  <si>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</si>
  <si>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</si>
  <si>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</si>
  <si>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</si>
  <si>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</si>
  <si>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</si>
  <si>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</si>
  <si>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</si>
  <si>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</si>
  <si>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</si>
  <si>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</si>
  <si>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</si>
  <si>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</si>
  <si>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</si>
  <si>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</si>
  <si>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</si>
  <si>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</si>
  <si>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</si>
  <si>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</si>
  <si>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</si>
  <si>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</si>
  <si>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</si>
  <si>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</si>
  <si>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</si>
  <si>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</si>
  <si>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</si>
  <si>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</si>
  <si>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</si>
  <si>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</si>
  <si>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</si>
  <si>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</si>
  <si>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</si>
  <si>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</si>
  <si>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</si>
  <si>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</si>
  <si>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</si>
  <si>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</si>
  <si>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</si>
  <si>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</si>
  <si>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</si>
  <si>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</si>
  <si>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</si>
  <si>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</si>
  <si>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</si>
  <si>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</si>
  <si>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</si>
  <si>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</si>
  <si>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</si>
  <si>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</si>
  <si>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</si>
  <si>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</si>
  <si>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</si>
  <si>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</si>
  <si>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</si>
  <si>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</si>
  <si>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</si>
  <si>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</si>
  <si>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</si>
  <si>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</si>
  <si>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</si>
  <si>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</si>
  <si>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</si>
  <si>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</si>
  <si>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</si>
  <si>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</si>
  <si>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</si>
  <si>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</si>
  <si>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</si>
  <si>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</si>
  <si>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</si>
  <si>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</si>
  <si>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</si>
  <si>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</si>
  <si>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</si>
  <si>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Исполнение судебных актов Российской Федерации и мировых соглашений по возмещению и причинению вреда</t>
  </si>
  <si>
    <t>Мероприятия направленные на содержание автомобильных дорог общего пользования местного значения</t>
  </si>
  <si>
    <t>40 1 00 20140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</si>
  <si>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</si>
  <si>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</si>
  <si>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</si>
  <si>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</si>
  <si>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</si>
  <si>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</si>
  <si>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</si>
  <si>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</si>
  <si>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2020 год</t>
  </si>
  <si>
    <t>40 1 00 09050</t>
  </si>
  <si>
    <t xml:space="preserve">Физическая культура 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</si>
  <si>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</si>
  <si>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</si>
  <si>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</si>
  <si>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</si>
  <si>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</si>
  <si>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Муниципальная программа «Меры по усилению борьбы с преступностью и профилактике правонарушений на 2018-2020 годы"</t>
  </si>
  <si>
    <t>12 0 01 01000</t>
  </si>
  <si>
    <t>22 0 00 00000</t>
  </si>
  <si>
    <t>Муниципальная программа"Использование и охрана земель на территории Копьевского сельсовета на 2018г - 2020 годы"</t>
  </si>
  <si>
    <t>Обеспечение охраны и восстановление плодородия земель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</si>
  <si>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</si>
  <si>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</si>
  <si>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</si>
  <si>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</si>
  <si>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</si>
  <si>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</si>
  <si>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</si>
  <si>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</si>
  <si>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</si>
  <si>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</si>
  <si>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</si>
  <si>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</si>
  <si>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</si>
  <si>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</si>
  <si>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</si>
  <si>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</si>
  <si>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</si>
  <si>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</si>
  <si>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</si>
  <si>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</si>
  <si>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Муниципальная программа «Энергосбережение и повышение энергоэффективности в муниципальном образованииКопьевский сельсовет  на 2010-2015годы и на перспективу до 2020года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</si>
  <si>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</si>
  <si>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</si>
  <si>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</si>
  <si>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</si>
  <si>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</si>
  <si>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</si>
  <si>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</si>
  <si>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</si>
  <si>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</si>
  <si>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</si>
  <si>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</si>
  <si>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</si>
  <si>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</si>
  <si>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</si>
  <si>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</si>
  <si>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</si>
  <si>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</si>
  <si>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</si>
  <si>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</si>
  <si>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</si>
  <si>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Муниципальная программа «Спорт, физкультура и здоровье на 2018 -2020годы»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</si>
  <si>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</si>
  <si>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</si>
  <si>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</si>
  <si>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</si>
  <si>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</si>
  <si>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</si>
  <si>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</si>
  <si>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</si>
  <si>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</si>
  <si>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</si>
  <si>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</si>
  <si>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</si>
  <si>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</si>
  <si>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</si>
  <si>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</si>
  <si>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</si>
  <si>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</si>
  <si>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>Программа комплексного развития систем коммунальной инфракструктуры Копьевского сельсовета на 2017-2026 годы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</si>
  <si>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2020 год
</t>
  </si>
  <si>
    <t>Расходов на 2020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</si>
  <si>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2020 год </t>
  </si>
  <si>
    <t>2020год</t>
  </si>
  <si>
    <t xml:space="preserve">Ведомственная структура расходов местного бюджета 
муниципального образования Копьевский  сельсовет  на 2020год
</t>
  </si>
  <si>
    <t>Муниципальная программа "Профилактика терроризма и экстремизма на территории Копьевского сельсовета на 2020- 2022 годы"</t>
  </si>
  <si>
    <t>Программа комплексного развития систем коммунальной инфраструктуры Копьевского сельсовета на 2017-2026 годы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</si>
  <si>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</si>
  <si>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</si>
  <si>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</si>
  <si>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</si>
  <si>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</si>
  <si>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</si>
  <si>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</si>
  <si>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</si>
  <si>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</si>
  <si>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</si>
  <si>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</si>
  <si>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Мероприятия, направленные на ремонт автомобильных работ общего пользования местного значения</t>
  </si>
  <si>
    <t>24 0 00 S1140</t>
  </si>
  <si>
    <t>24 0 01 S1140</t>
  </si>
  <si>
    <t>40100S1260</t>
  </si>
  <si>
    <t>Мероприятия направленные на обеспечение первичных мер пожарной безопасности на 2020г.</t>
  </si>
  <si>
    <t>Мероприятия направленные на обеспечение первичных мер пожарной безопасности на 2020 год</t>
  </si>
  <si>
    <t>40 1 00S1260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</si>
  <si>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№25   
                                                     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</si>
  <si>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 №25  
 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</si>
  <si>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 №25 
 </t>
  </si>
  <si>
    <t>25 0 00 00000</t>
  </si>
  <si>
    <t>Мероприятия направленные на устройство площадок (мест) накопления твердых коммунальных отходов</t>
  </si>
  <si>
    <t>25 0 01 00000</t>
  </si>
  <si>
    <t>25 0 01 16000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</si>
  <si>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</si>
  <si>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</si>
  <si>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 xml:space="preserve">Муниципальная программа "Развитие муниципальной службы в муниципальном образовании Копьевский сельсовет на 2020-2022 годы" </t>
  </si>
  <si>
    <t>Капитальнвй и текущий ремонт здания</t>
  </si>
  <si>
    <t>Капитальный и текущий ремонт здания</t>
  </si>
  <si>
    <t>Муниципальная программа «Поддержка учреждений культуры, капитальный  и текущий ремонт зданий  на 2020-2022 годы"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</si>
  <si>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</si>
  <si>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«Профилактика терроризма и экстремизма на территории Копьевского сельсовета на 2020-2022 годы"</t>
  </si>
  <si>
    <t>Муниципальная программа "Поддержка учреждений культуры, капитальный и текущий ремонт зданий  на 2020- 2022 годы"</t>
  </si>
  <si>
    <t xml:space="preserve">Приложение  3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18 мая 2020 г  №6 
 </t>
  </si>
  <si>
    <r>
      <t>Приложение  2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</t>
    </r>
    <r>
      <rPr>
        <sz val="11"/>
        <rFont val="Times New Roman"/>
        <family val="1"/>
      </rPr>
      <t>ов" от  18 мая 2020 г  №6</t>
    </r>
    <r>
      <rPr>
        <sz val="11"/>
        <color indexed="8"/>
        <rFont val="Times New Roman"/>
        <family val="1"/>
      </rPr>
      <t xml:space="preserve">  
 </t>
    </r>
  </si>
  <si>
    <t xml:space="preserve">Приложение  1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  18 мая 2020 г №6   
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</si>
</sst>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8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7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8" fillId="0" borderId="12" xfId="53" applyNumberFormat="1" applyFont="1" applyFill="1" applyBorder="1" applyAlignment="1">
      <alignment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6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2" xfId="53" applyNumberFormat="1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wrapText="1"/>
      <protection/>
    </xf>
    <xf numFmtId="49" fontId="8" fillId="33" borderId="12" xfId="53" applyNumberFormat="1" applyFont="1" applyFill="1" applyBorder="1" applyAlignment="1">
      <alignment horizontal="left" wrapText="1"/>
      <protection/>
    </xf>
    <xf numFmtId="0" fontId="8" fillId="33" borderId="12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2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37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8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9" fillId="38" borderId="10" xfId="0" applyNumberFormat="1" applyFont="1" applyFill="1" applyBorder="1" applyAlignment="1">
      <alignment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4" fillId="38" borderId="10" xfId="0" applyNumberFormat="1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top" wrapText="1"/>
    </xf>
    <xf numFmtId="49" fontId="5" fillId="38" borderId="10" xfId="0" applyNumberFormat="1" applyFont="1" applyFill="1" applyBorder="1" applyAlignment="1">
      <alignment horizontal="left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center" wrapText="1"/>
    </xf>
    <xf numFmtId="49" fontId="3" fillId="38" borderId="10" xfId="0" applyNumberFormat="1" applyFont="1" applyFill="1" applyBorder="1" applyAlignment="1">
      <alignment horizontal="left"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7" borderId="10" xfId="53" applyFont="1" applyFill="1" applyBorder="1" applyAlignment="1">
      <alignment vertical="top" wrapText="1"/>
      <protection/>
    </xf>
    <xf numFmtId="0" fontId="4" fillId="37" borderId="10" xfId="53" applyFont="1" applyFill="1" applyBorder="1" applyAlignment="1">
      <alignment horizontal="center" vertical="top" wrapText="1"/>
      <protection/>
    </xf>
    <xf numFmtId="49" fontId="2" fillId="37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7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top" wrapText="1"/>
    </xf>
    <xf numFmtId="0" fontId="36" fillId="0" borderId="0" xfId="0" applyFont="1" applyFill="1" applyAlignment="1">
      <alignment horizontal="right" vertical="top"/>
    </xf>
    <xf numFmtId="0" fontId="36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4" customWidth="1"/>
    <col min="6" max="6" width="15.421875" style="4" customWidth="1"/>
    <col min="7" max="7" width="15.421875" style="69" customWidth="1"/>
    <col min="8" max="8" width="19.57421875" style="2" customWidth="1"/>
  </cols>
  <sheetData>
    <row r="1" spans="1:7" ht="76.5" customHeight="1">
      <c r="A1" s="194" t="s">
        <v>360</v>
      </c>
      <c r="B1" s="194"/>
      <c r="C1" s="194"/>
      <c r="D1" s="194"/>
      <c r="E1" s="194"/>
      <c r="F1" s="194"/>
      <c r="G1" s="62"/>
    </row>
    <row r="2" spans="1:7" ht="76.5" customHeight="1">
      <c r="A2" s="173" t="s">
        <v>342</v>
      </c>
      <c r="B2" s="173"/>
      <c r="C2" s="173"/>
      <c r="D2" s="173"/>
      <c r="E2" s="173"/>
      <c r="F2" s="173"/>
      <c r="G2" s="62"/>
    </row>
    <row r="3" spans="1:7" ht="45" customHeight="1">
      <c r="A3" s="174" t="s">
        <v>319</v>
      </c>
      <c r="B3" s="174"/>
      <c r="C3" s="174"/>
      <c r="D3" s="174"/>
      <c r="E3" s="174"/>
      <c r="F3" s="174"/>
      <c r="G3" s="63"/>
    </row>
    <row r="4" spans="6:7" ht="15">
      <c r="F4" s="1" t="s">
        <v>164</v>
      </c>
      <c r="G4" s="64"/>
    </row>
    <row r="5" spans="1:7" ht="15.75">
      <c r="A5" s="123" t="s">
        <v>74</v>
      </c>
      <c r="B5" s="123" t="s">
        <v>76</v>
      </c>
      <c r="C5" s="175" t="s">
        <v>78</v>
      </c>
      <c r="D5" s="175" t="s">
        <v>79</v>
      </c>
      <c r="E5" s="176" t="s">
        <v>80</v>
      </c>
      <c r="F5" s="124" t="s">
        <v>81</v>
      </c>
      <c r="G5" s="59"/>
    </row>
    <row r="6" spans="1:7" ht="16.5" customHeight="1">
      <c r="A6" s="123" t="s">
        <v>75</v>
      </c>
      <c r="B6" s="123" t="s">
        <v>77</v>
      </c>
      <c r="C6" s="175"/>
      <c r="D6" s="175"/>
      <c r="E6" s="176"/>
      <c r="F6" s="124" t="s">
        <v>82</v>
      </c>
      <c r="G6" s="59"/>
    </row>
    <row r="7" spans="1:7" ht="15">
      <c r="A7" s="123"/>
      <c r="B7" s="123" t="s">
        <v>75</v>
      </c>
      <c r="C7" s="175"/>
      <c r="D7" s="175"/>
      <c r="E7" s="176"/>
      <c r="F7" s="125" t="s">
        <v>320</v>
      </c>
      <c r="G7" s="65"/>
    </row>
    <row r="8" spans="1:8" s="15" customFormat="1" ht="21" customHeight="1">
      <c r="A8" s="45" t="s">
        <v>101</v>
      </c>
      <c r="B8" s="45"/>
      <c r="C8" s="105"/>
      <c r="D8" s="105"/>
      <c r="E8" s="46" t="s">
        <v>196</v>
      </c>
      <c r="F8" s="47">
        <f>SUM(F9+F14+F31+F26+F24)</f>
        <v>5082810.04</v>
      </c>
      <c r="G8" s="66"/>
      <c r="H8" s="71"/>
    </row>
    <row r="9" spans="1:8" s="15" customFormat="1" ht="33" customHeight="1">
      <c r="A9" s="9" t="s">
        <v>101</v>
      </c>
      <c r="B9" s="9" t="s">
        <v>103</v>
      </c>
      <c r="C9" s="104"/>
      <c r="D9" s="104"/>
      <c r="E9" s="39" t="s">
        <v>197</v>
      </c>
      <c r="F9" s="19">
        <f>F10</f>
        <v>497000</v>
      </c>
      <c r="G9" s="60"/>
      <c r="H9" s="71"/>
    </row>
    <row r="10" spans="1:7" ht="44.25" customHeight="1">
      <c r="A10" s="9" t="s">
        <v>101</v>
      </c>
      <c r="B10" s="9" t="s">
        <v>103</v>
      </c>
      <c r="C10" s="104" t="s">
        <v>133</v>
      </c>
      <c r="D10" s="104"/>
      <c r="E10" s="39" t="s">
        <v>248</v>
      </c>
      <c r="F10" s="19">
        <f>F11</f>
        <v>497000</v>
      </c>
      <c r="G10" s="60"/>
    </row>
    <row r="11" spans="1:7" ht="41.25" customHeight="1">
      <c r="A11" s="9" t="s">
        <v>101</v>
      </c>
      <c r="B11" s="9" t="s">
        <v>103</v>
      </c>
      <c r="C11" s="104" t="s">
        <v>132</v>
      </c>
      <c r="D11" s="104"/>
      <c r="E11" s="39" t="s">
        <v>249</v>
      </c>
      <c r="F11" s="19">
        <f>F12</f>
        <v>497000</v>
      </c>
      <c r="G11" s="60"/>
    </row>
    <row r="12" spans="1:7" ht="19.5" customHeight="1">
      <c r="A12" s="9" t="s">
        <v>101</v>
      </c>
      <c r="B12" s="9" t="s">
        <v>103</v>
      </c>
      <c r="C12" s="104" t="s">
        <v>152</v>
      </c>
      <c r="D12" s="104"/>
      <c r="E12" s="39" t="s">
        <v>250</v>
      </c>
      <c r="F12" s="19">
        <f>F13</f>
        <v>497000</v>
      </c>
      <c r="G12" s="60"/>
    </row>
    <row r="13" spans="1:7" ht="29.25" customHeight="1">
      <c r="A13" s="12" t="s">
        <v>101</v>
      </c>
      <c r="B13" s="12" t="s">
        <v>103</v>
      </c>
      <c r="C13" s="106" t="s">
        <v>152</v>
      </c>
      <c r="D13" s="106" t="s">
        <v>56</v>
      </c>
      <c r="E13" s="84" t="s">
        <v>60</v>
      </c>
      <c r="F13" s="19">
        <v>497000</v>
      </c>
      <c r="G13" s="60"/>
    </row>
    <row r="14" spans="1:8" s="15" customFormat="1" ht="43.5" customHeight="1">
      <c r="A14" s="9" t="s">
        <v>101</v>
      </c>
      <c r="B14" s="9" t="s">
        <v>105</v>
      </c>
      <c r="C14" s="104"/>
      <c r="D14" s="104"/>
      <c r="E14" s="39" t="s">
        <v>199</v>
      </c>
      <c r="F14" s="19">
        <f>F15</f>
        <v>986400</v>
      </c>
      <c r="G14" s="60"/>
      <c r="H14" s="71"/>
    </row>
    <row r="15" spans="1:8" s="16" customFormat="1" ht="41.25" customHeight="1">
      <c r="A15" s="9" t="s">
        <v>101</v>
      </c>
      <c r="B15" s="9" t="s">
        <v>105</v>
      </c>
      <c r="C15" s="104" t="s">
        <v>133</v>
      </c>
      <c r="D15" s="104"/>
      <c r="E15" s="39" t="s">
        <v>248</v>
      </c>
      <c r="F15" s="19">
        <f>F16</f>
        <v>986400</v>
      </c>
      <c r="G15" s="60"/>
      <c r="H15" s="72"/>
    </row>
    <row r="16" spans="1:7" ht="42" customHeight="1">
      <c r="A16" s="9" t="s">
        <v>101</v>
      </c>
      <c r="B16" s="9" t="s">
        <v>105</v>
      </c>
      <c r="C16" s="104" t="s">
        <v>132</v>
      </c>
      <c r="D16" s="104"/>
      <c r="E16" s="39" t="s">
        <v>251</v>
      </c>
      <c r="F16" s="19">
        <f>F17+F22</f>
        <v>986400</v>
      </c>
      <c r="G16" s="60"/>
    </row>
    <row r="17" spans="1:7" ht="22.5" customHeight="1">
      <c r="A17" s="9" t="s">
        <v>101</v>
      </c>
      <c r="B17" s="9" t="s">
        <v>105</v>
      </c>
      <c r="C17" s="104" t="s">
        <v>153</v>
      </c>
      <c r="D17" s="104"/>
      <c r="E17" s="39" t="s">
        <v>201</v>
      </c>
      <c r="F17" s="19">
        <f>SUM(F18:F21)</f>
        <v>985400</v>
      </c>
      <c r="G17" s="60"/>
    </row>
    <row r="18" spans="1:7" ht="29.25" customHeight="1">
      <c r="A18" s="12" t="s">
        <v>101</v>
      </c>
      <c r="B18" s="12" t="s">
        <v>105</v>
      </c>
      <c r="C18" s="106" t="s">
        <v>153</v>
      </c>
      <c r="D18" s="106" t="s">
        <v>56</v>
      </c>
      <c r="E18" s="84" t="s">
        <v>60</v>
      </c>
      <c r="F18" s="20">
        <v>658170</v>
      </c>
      <c r="G18" s="60"/>
    </row>
    <row r="19" spans="1:8" s="16" customFormat="1" ht="24.75" customHeight="1">
      <c r="A19" s="12" t="s">
        <v>101</v>
      </c>
      <c r="B19" s="12" t="s">
        <v>105</v>
      </c>
      <c r="C19" s="106" t="s">
        <v>153</v>
      </c>
      <c r="D19" s="106" t="s">
        <v>54</v>
      </c>
      <c r="E19" s="84" t="s">
        <v>63</v>
      </c>
      <c r="F19" s="20">
        <v>217230</v>
      </c>
      <c r="G19" s="60"/>
      <c r="H19" s="72"/>
    </row>
    <row r="20" spans="1:8" ht="22.5" customHeight="1">
      <c r="A20" s="12" t="s">
        <v>101</v>
      </c>
      <c r="B20" s="12" t="s">
        <v>105</v>
      </c>
      <c r="C20" s="106" t="s">
        <v>153</v>
      </c>
      <c r="D20" s="106" t="s">
        <v>57</v>
      </c>
      <c r="E20" s="40" t="s">
        <v>65</v>
      </c>
      <c r="F20" s="20">
        <v>25000</v>
      </c>
      <c r="G20" s="60"/>
      <c r="H20" s="73"/>
    </row>
    <row r="21" spans="1:8" ht="22.5" customHeight="1">
      <c r="A21" s="12" t="s">
        <v>101</v>
      </c>
      <c r="B21" s="12" t="s">
        <v>105</v>
      </c>
      <c r="C21" s="106" t="s">
        <v>153</v>
      </c>
      <c r="D21" s="106" t="s">
        <v>58</v>
      </c>
      <c r="E21" s="40" t="s">
        <v>64</v>
      </c>
      <c r="F21" s="20">
        <v>85000</v>
      </c>
      <c r="G21" s="60"/>
      <c r="H21" s="73"/>
    </row>
    <row r="22" spans="1:8" ht="55.5" customHeight="1">
      <c r="A22" s="9" t="s">
        <v>101</v>
      </c>
      <c r="B22" s="9" t="s">
        <v>105</v>
      </c>
      <c r="C22" s="104" t="s">
        <v>309</v>
      </c>
      <c r="D22" s="106"/>
      <c r="E22" s="144" t="s">
        <v>332</v>
      </c>
      <c r="F22" s="19">
        <f>F23</f>
        <v>1000</v>
      </c>
      <c r="G22" s="60"/>
      <c r="H22" s="73"/>
    </row>
    <row r="23" spans="1:8" ht="29.25" customHeight="1">
      <c r="A23" s="9" t="s">
        <v>101</v>
      </c>
      <c r="B23" s="9" t="s">
        <v>105</v>
      </c>
      <c r="C23" s="104" t="s">
        <v>309</v>
      </c>
      <c r="D23" s="106" t="s">
        <v>54</v>
      </c>
      <c r="E23" s="84" t="s">
        <v>63</v>
      </c>
      <c r="F23" s="20">
        <v>1000</v>
      </c>
      <c r="G23" s="60"/>
      <c r="H23" s="73"/>
    </row>
    <row r="24" spans="1:8" ht="48" customHeight="1">
      <c r="A24" s="9" t="s">
        <v>101</v>
      </c>
      <c r="B24" s="9" t="s">
        <v>107</v>
      </c>
      <c r="C24" s="145" t="s">
        <v>49</v>
      </c>
      <c r="D24" s="106"/>
      <c r="E24" s="8" t="s">
        <v>333</v>
      </c>
      <c r="F24" s="19">
        <f>F25</f>
        <v>160000</v>
      </c>
      <c r="G24" s="60"/>
      <c r="H24" s="73"/>
    </row>
    <row r="25" spans="1:8" ht="22.5" customHeight="1">
      <c r="A25" s="9" t="s">
        <v>101</v>
      </c>
      <c r="B25" s="9" t="s">
        <v>107</v>
      </c>
      <c r="C25" s="145" t="s">
        <v>49</v>
      </c>
      <c r="D25" s="106" t="s">
        <v>310</v>
      </c>
      <c r="E25" s="13" t="s">
        <v>311</v>
      </c>
      <c r="F25" s="20">
        <v>160000</v>
      </c>
      <c r="G25" s="60"/>
      <c r="H25" s="73"/>
    </row>
    <row r="26" spans="1:8" s="16" customFormat="1" ht="32.25" customHeight="1">
      <c r="A26" s="56" t="s">
        <v>101</v>
      </c>
      <c r="B26" s="56" t="s">
        <v>229</v>
      </c>
      <c r="C26" s="57"/>
      <c r="D26" s="57"/>
      <c r="E26" s="55" t="s">
        <v>42</v>
      </c>
      <c r="F26" s="19">
        <f>F27</f>
        <v>30000</v>
      </c>
      <c r="G26" s="60"/>
      <c r="H26" s="54"/>
    </row>
    <row r="27" spans="1:8" s="16" customFormat="1" ht="36.75" customHeight="1">
      <c r="A27" s="103" t="s">
        <v>101</v>
      </c>
      <c r="B27" s="103" t="s">
        <v>229</v>
      </c>
      <c r="C27" s="107" t="s">
        <v>133</v>
      </c>
      <c r="D27" s="107"/>
      <c r="E27" s="86" t="s">
        <v>259</v>
      </c>
      <c r="F27" s="19">
        <f>F28</f>
        <v>30000</v>
      </c>
      <c r="G27" s="60"/>
      <c r="H27" s="54"/>
    </row>
    <row r="28" spans="1:8" s="16" customFormat="1" ht="40.5" customHeight="1">
      <c r="A28" s="103" t="s">
        <v>101</v>
      </c>
      <c r="B28" s="103" t="s">
        <v>229</v>
      </c>
      <c r="C28" s="107" t="s">
        <v>132</v>
      </c>
      <c r="D28" s="107"/>
      <c r="E28" s="86" t="s">
        <v>260</v>
      </c>
      <c r="F28" s="19">
        <f>F29</f>
        <v>30000</v>
      </c>
      <c r="G28" s="60"/>
      <c r="H28" s="54"/>
    </row>
    <row r="29" spans="1:8" s="16" customFormat="1" ht="21.75" customHeight="1">
      <c r="A29" s="103" t="s">
        <v>101</v>
      </c>
      <c r="B29" s="103" t="s">
        <v>229</v>
      </c>
      <c r="C29" s="107" t="s">
        <v>44</v>
      </c>
      <c r="D29" s="107"/>
      <c r="E29" s="86" t="s">
        <v>43</v>
      </c>
      <c r="F29" s="19">
        <f>F30</f>
        <v>30000</v>
      </c>
      <c r="G29" s="60"/>
      <c r="H29" s="54"/>
    </row>
    <row r="30" spans="1:8" s="16" customFormat="1" ht="21" customHeight="1">
      <c r="A30" s="103" t="s">
        <v>101</v>
      </c>
      <c r="B30" s="103" t="s">
        <v>229</v>
      </c>
      <c r="C30" s="107" t="s">
        <v>44</v>
      </c>
      <c r="D30" s="107" t="s">
        <v>46</v>
      </c>
      <c r="E30" s="86" t="s">
        <v>45</v>
      </c>
      <c r="F30" s="19">
        <v>30000</v>
      </c>
      <c r="G30" s="60"/>
      <c r="H30" s="54"/>
    </row>
    <row r="31" spans="1:7" ht="21" customHeight="1">
      <c r="A31" s="32" t="s">
        <v>101</v>
      </c>
      <c r="B31" s="32">
        <v>13</v>
      </c>
      <c r="C31" s="108"/>
      <c r="D31" s="108"/>
      <c r="E31" s="137" t="s">
        <v>85</v>
      </c>
      <c r="F31" s="34">
        <f>F32+F40+F36</f>
        <v>3409410.04</v>
      </c>
      <c r="G31" s="61"/>
    </row>
    <row r="32" spans="1:7" ht="29.25" customHeight="1">
      <c r="A32" s="9" t="s">
        <v>101</v>
      </c>
      <c r="B32" s="9">
        <v>13</v>
      </c>
      <c r="C32" s="104" t="s">
        <v>136</v>
      </c>
      <c r="D32" s="104"/>
      <c r="E32" s="41" t="s">
        <v>252</v>
      </c>
      <c r="F32" s="19">
        <f>F33</f>
        <v>5000</v>
      </c>
      <c r="G32" s="60"/>
    </row>
    <row r="33" spans="1:7" ht="27.75" customHeight="1">
      <c r="A33" s="9" t="s">
        <v>101</v>
      </c>
      <c r="B33" s="9" t="s">
        <v>156</v>
      </c>
      <c r="C33" s="104" t="s">
        <v>137</v>
      </c>
      <c r="D33" s="104"/>
      <c r="E33" s="39" t="s">
        <v>139</v>
      </c>
      <c r="F33" s="19">
        <f>F34</f>
        <v>5000</v>
      </c>
      <c r="G33" s="60"/>
    </row>
    <row r="34" spans="1:7" ht="27.75" customHeight="1">
      <c r="A34" s="9" t="s">
        <v>101</v>
      </c>
      <c r="B34" s="9">
        <v>13</v>
      </c>
      <c r="C34" s="104" t="s">
        <v>253</v>
      </c>
      <c r="D34" s="104"/>
      <c r="E34" s="39" t="s">
        <v>203</v>
      </c>
      <c r="F34" s="19">
        <f>F35</f>
        <v>5000</v>
      </c>
      <c r="G34" s="60"/>
    </row>
    <row r="35" spans="1:7" ht="27.75" customHeight="1">
      <c r="A35" s="12" t="s">
        <v>101</v>
      </c>
      <c r="B35" s="12" t="s">
        <v>223</v>
      </c>
      <c r="C35" s="106" t="s">
        <v>253</v>
      </c>
      <c r="D35" s="106" t="s">
        <v>54</v>
      </c>
      <c r="E35" s="84" t="s">
        <v>63</v>
      </c>
      <c r="F35" s="20">
        <v>5000</v>
      </c>
      <c r="G35" s="60"/>
    </row>
    <row r="36" spans="1:7" ht="31.5" customHeight="1">
      <c r="A36" s="9" t="s">
        <v>101</v>
      </c>
      <c r="B36" s="9" t="s">
        <v>223</v>
      </c>
      <c r="C36" s="104" t="s">
        <v>254</v>
      </c>
      <c r="D36" s="104"/>
      <c r="E36" s="99" t="s">
        <v>255</v>
      </c>
      <c r="F36" s="19">
        <f>F38</f>
        <v>30000</v>
      </c>
      <c r="G36" s="60"/>
    </row>
    <row r="37" spans="1:7" ht="24" customHeight="1">
      <c r="A37" s="12" t="s">
        <v>101</v>
      </c>
      <c r="B37" s="12" t="s">
        <v>223</v>
      </c>
      <c r="C37" s="121" t="s">
        <v>31</v>
      </c>
      <c r="D37" s="104"/>
      <c r="E37" s="99" t="s">
        <v>256</v>
      </c>
      <c r="F37" s="19">
        <f>F38</f>
        <v>30000</v>
      </c>
      <c r="G37" s="60"/>
    </row>
    <row r="38" spans="1:7" ht="32.25" customHeight="1">
      <c r="A38" s="12" t="s">
        <v>101</v>
      </c>
      <c r="B38" s="12" t="s">
        <v>223</v>
      </c>
      <c r="C38" s="121" t="s">
        <v>32</v>
      </c>
      <c r="D38" s="106"/>
      <c r="E38" s="96" t="s">
        <v>269</v>
      </c>
      <c r="F38" s="20">
        <f>F39</f>
        <v>30000</v>
      </c>
      <c r="G38" s="60"/>
    </row>
    <row r="39" spans="1:7" ht="32.25" customHeight="1">
      <c r="A39" s="12" t="s">
        <v>101</v>
      </c>
      <c r="B39" s="12" t="s">
        <v>223</v>
      </c>
      <c r="C39" s="121" t="s">
        <v>32</v>
      </c>
      <c r="D39" s="106" t="s">
        <v>54</v>
      </c>
      <c r="E39" s="84" t="s">
        <v>63</v>
      </c>
      <c r="F39" s="20">
        <v>30000</v>
      </c>
      <c r="G39" s="60"/>
    </row>
    <row r="40" spans="1:7" ht="40.5" customHeight="1">
      <c r="A40" s="9" t="s">
        <v>101</v>
      </c>
      <c r="B40" s="9">
        <v>13</v>
      </c>
      <c r="C40" s="104" t="s">
        <v>133</v>
      </c>
      <c r="D40" s="104"/>
      <c r="E40" s="39" t="s">
        <v>257</v>
      </c>
      <c r="F40" s="19">
        <f>F41</f>
        <v>3374410.04</v>
      </c>
      <c r="G40" s="60"/>
    </row>
    <row r="41" spans="1:7" ht="39" customHeight="1">
      <c r="A41" s="9" t="s">
        <v>101</v>
      </c>
      <c r="B41" s="9">
        <v>13</v>
      </c>
      <c r="C41" s="104" t="s">
        <v>132</v>
      </c>
      <c r="D41" s="104"/>
      <c r="E41" s="39" t="s">
        <v>258</v>
      </c>
      <c r="F41" s="19">
        <f>F45+F42</f>
        <v>3374410.04</v>
      </c>
      <c r="G41" s="60"/>
    </row>
    <row r="42" spans="1:7" ht="28.5" customHeight="1">
      <c r="A42" s="9" t="s">
        <v>101</v>
      </c>
      <c r="B42" s="9">
        <v>13</v>
      </c>
      <c r="C42" s="104" t="s">
        <v>155</v>
      </c>
      <c r="D42" s="104"/>
      <c r="E42" s="39" t="s">
        <v>230</v>
      </c>
      <c r="F42" s="19">
        <f>SUM(F43:F44)</f>
        <v>3364410.04</v>
      </c>
      <c r="G42" s="60"/>
    </row>
    <row r="43" spans="1:7" ht="28.5" customHeight="1">
      <c r="A43" s="12" t="s">
        <v>102</v>
      </c>
      <c r="B43" s="12">
        <v>12</v>
      </c>
      <c r="C43" s="106" t="s">
        <v>155</v>
      </c>
      <c r="D43" s="106" t="s">
        <v>56</v>
      </c>
      <c r="E43" s="84" t="s">
        <v>60</v>
      </c>
      <c r="F43" s="20">
        <v>3150400</v>
      </c>
      <c r="G43" s="60"/>
    </row>
    <row r="44" spans="1:8" s="16" customFormat="1" ht="27" customHeight="1">
      <c r="A44" s="12" t="s">
        <v>101</v>
      </c>
      <c r="B44" s="12" t="s">
        <v>223</v>
      </c>
      <c r="C44" s="106" t="s">
        <v>155</v>
      </c>
      <c r="D44" s="106" t="s">
        <v>54</v>
      </c>
      <c r="E44" s="84" t="s">
        <v>63</v>
      </c>
      <c r="F44" s="20">
        <v>214010.04</v>
      </c>
      <c r="G44" s="60"/>
      <c r="H44" s="72"/>
    </row>
    <row r="45" spans="1:7" ht="29.25" customHeight="1">
      <c r="A45" s="9" t="s">
        <v>101</v>
      </c>
      <c r="B45" s="9">
        <v>13</v>
      </c>
      <c r="C45" s="104" t="s">
        <v>154</v>
      </c>
      <c r="D45" s="104"/>
      <c r="E45" s="39" t="s">
        <v>118</v>
      </c>
      <c r="F45" s="19">
        <f>SUM(F46:F46)</f>
        <v>10000</v>
      </c>
      <c r="G45" s="60"/>
    </row>
    <row r="46" spans="1:7" ht="29.25" customHeight="1">
      <c r="A46" s="12" t="s">
        <v>101</v>
      </c>
      <c r="B46" s="12" t="s">
        <v>223</v>
      </c>
      <c r="C46" s="106" t="s">
        <v>154</v>
      </c>
      <c r="D46" s="106" t="s">
        <v>54</v>
      </c>
      <c r="E46" s="84" t="s">
        <v>63</v>
      </c>
      <c r="F46" s="20">
        <v>10000</v>
      </c>
      <c r="G46" s="60"/>
    </row>
    <row r="47" spans="1:7" ht="20.25" customHeight="1">
      <c r="A47" s="45" t="s">
        <v>103</v>
      </c>
      <c r="B47" s="45"/>
      <c r="C47" s="105"/>
      <c r="D47" s="105"/>
      <c r="E47" s="46" t="s">
        <v>86</v>
      </c>
      <c r="F47" s="47">
        <f>F48</f>
        <v>128000</v>
      </c>
      <c r="G47" s="67"/>
    </row>
    <row r="48" spans="1:7" ht="18.75" customHeight="1">
      <c r="A48" s="9" t="s">
        <v>103</v>
      </c>
      <c r="B48" s="9" t="s">
        <v>104</v>
      </c>
      <c r="C48" s="104"/>
      <c r="D48" s="104"/>
      <c r="E48" s="39" t="s">
        <v>204</v>
      </c>
      <c r="F48" s="19">
        <f>F49</f>
        <v>128000</v>
      </c>
      <c r="G48" s="60"/>
    </row>
    <row r="49" spans="1:7" ht="43.5" customHeight="1">
      <c r="A49" s="9" t="s">
        <v>103</v>
      </c>
      <c r="B49" s="9" t="s">
        <v>104</v>
      </c>
      <c r="C49" s="104" t="s">
        <v>133</v>
      </c>
      <c r="D49" s="104"/>
      <c r="E49" s="39" t="s">
        <v>248</v>
      </c>
      <c r="F49" s="19">
        <f>F50</f>
        <v>128000</v>
      </c>
      <c r="G49" s="60"/>
    </row>
    <row r="50" spans="1:7" ht="40.5" customHeight="1">
      <c r="A50" s="9" t="s">
        <v>103</v>
      </c>
      <c r="B50" s="9" t="s">
        <v>104</v>
      </c>
      <c r="C50" s="104" t="s">
        <v>132</v>
      </c>
      <c r="D50" s="104"/>
      <c r="E50" s="39" t="s">
        <v>258</v>
      </c>
      <c r="F50" s="19">
        <f>F51</f>
        <v>128000</v>
      </c>
      <c r="G50" s="60"/>
    </row>
    <row r="51" spans="1:7" ht="29.25" customHeight="1">
      <c r="A51" s="9" t="s">
        <v>103</v>
      </c>
      <c r="B51" s="9" t="s">
        <v>104</v>
      </c>
      <c r="C51" s="104" t="s">
        <v>135</v>
      </c>
      <c r="D51" s="104"/>
      <c r="E51" s="39" t="s">
        <v>205</v>
      </c>
      <c r="F51" s="19">
        <f>SUM(F52:F53)</f>
        <v>128000</v>
      </c>
      <c r="G51" s="60"/>
    </row>
    <row r="52" spans="1:7" ht="29.25" customHeight="1">
      <c r="A52" s="12" t="s">
        <v>103</v>
      </c>
      <c r="B52" s="12" t="s">
        <v>104</v>
      </c>
      <c r="C52" s="106" t="s">
        <v>135</v>
      </c>
      <c r="D52" s="106" t="s">
        <v>56</v>
      </c>
      <c r="E52" s="84" t="s">
        <v>60</v>
      </c>
      <c r="F52" s="20">
        <v>128000</v>
      </c>
      <c r="G52" s="60"/>
    </row>
    <row r="53" spans="1:8" s="16" customFormat="1" ht="1.5" customHeight="1">
      <c r="A53" s="12" t="s">
        <v>103</v>
      </c>
      <c r="B53" s="12" t="s">
        <v>104</v>
      </c>
      <c r="C53" s="106" t="s">
        <v>135</v>
      </c>
      <c r="D53" s="106" t="s">
        <v>54</v>
      </c>
      <c r="E53" s="84" t="s">
        <v>63</v>
      </c>
      <c r="F53" s="35">
        <v>0</v>
      </c>
      <c r="G53" s="60"/>
      <c r="H53" s="72"/>
    </row>
    <row r="54" spans="1:7" ht="40.5" customHeight="1">
      <c r="A54" s="45" t="s">
        <v>104</v>
      </c>
      <c r="B54" s="45"/>
      <c r="C54" s="105"/>
      <c r="D54" s="105"/>
      <c r="E54" s="46" t="s">
        <v>206</v>
      </c>
      <c r="F54" s="47">
        <f>F55+F65+F85</f>
        <v>171000</v>
      </c>
      <c r="G54" s="67"/>
    </row>
    <row r="55" spans="1:7" ht="30.75" customHeight="1">
      <c r="A55" s="9" t="s">
        <v>104</v>
      </c>
      <c r="B55" s="9" t="s">
        <v>109</v>
      </c>
      <c r="C55" s="104"/>
      <c r="D55" s="104"/>
      <c r="E55" s="39" t="s">
        <v>207</v>
      </c>
      <c r="F55" s="19">
        <f>F56+F61</f>
        <v>58000</v>
      </c>
      <c r="G55" s="60"/>
    </row>
    <row r="56" spans="1:7" ht="43.5" customHeight="1">
      <c r="A56" s="9" t="s">
        <v>104</v>
      </c>
      <c r="B56" s="9" t="s">
        <v>109</v>
      </c>
      <c r="C56" s="109" t="s">
        <v>264</v>
      </c>
      <c r="D56" s="104"/>
      <c r="E56" s="39" t="s">
        <v>265</v>
      </c>
      <c r="F56" s="19">
        <f>F57</f>
        <v>30000</v>
      </c>
      <c r="G56" s="60"/>
    </row>
    <row r="57" spans="1:7" ht="30.75" customHeight="1">
      <c r="A57" s="9" t="s">
        <v>104</v>
      </c>
      <c r="B57" s="9" t="s">
        <v>109</v>
      </c>
      <c r="C57" s="109" t="s">
        <v>267</v>
      </c>
      <c r="D57" s="104"/>
      <c r="E57" s="127" t="s">
        <v>266</v>
      </c>
      <c r="F57" s="19">
        <f>F58</f>
        <v>30000</v>
      </c>
      <c r="G57" s="60"/>
    </row>
    <row r="58" spans="1:7" ht="30.75" customHeight="1">
      <c r="A58" s="9" t="s">
        <v>104</v>
      </c>
      <c r="B58" s="9" t="s">
        <v>109</v>
      </c>
      <c r="C58" s="109" t="s">
        <v>268</v>
      </c>
      <c r="D58" s="104"/>
      <c r="E58" s="39" t="s">
        <v>269</v>
      </c>
      <c r="F58" s="19">
        <f>F59</f>
        <v>30000</v>
      </c>
      <c r="G58" s="60"/>
    </row>
    <row r="59" spans="1:7" ht="30.75" customHeight="1">
      <c r="A59" s="12" t="s">
        <v>104</v>
      </c>
      <c r="B59" s="12" t="s">
        <v>109</v>
      </c>
      <c r="C59" s="110" t="s">
        <v>268</v>
      </c>
      <c r="D59" s="106" t="s">
        <v>53</v>
      </c>
      <c r="E59" s="84" t="s">
        <v>51</v>
      </c>
      <c r="F59" s="19">
        <f>F60</f>
        <v>30000</v>
      </c>
      <c r="G59" s="60"/>
    </row>
    <row r="60" spans="1:7" ht="30.75" customHeight="1">
      <c r="A60" s="12" t="s">
        <v>104</v>
      </c>
      <c r="B60" s="12" t="s">
        <v>109</v>
      </c>
      <c r="C60" s="110" t="s">
        <v>268</v>
      </c>
      <c r="D60" s="106" t="s">
        <v>54</v>
      </c>
      <c r="E60" s="87" t="s">
        <v>84</v>
      </c>
      <c r="F60" s="19">
        <v>30000</v>
      </c>
      <c r="G60" s="60"/>
    </row>
    <row r="61" spans="1:7" ht="43.5" customHeight="1">
      <c r="A61" s="9" t="s">
        <v>104</v>
      </c>
      <c r="B61" s="9" t="s">
        <v>109</v>
      </c>
      <c r="C61" s="104" t="s">
        <v>133</v>
      </c>
      <c r="D61" s="104"/>
      <c r="E61" s="39" t="s">
        <v>248</v>
      </c>
      <c r="F61" s="19">
        <f>F62</f>
        <v>28000</v>
      </c>
      <c r="G61" s="60"/>
    </row>
    <row r="62" spans="1:7" ht="39" customHeight="1">
      <c r="A62" s="9" t="s">
        <v>104</v>
      </c>
      <c r="B62" s="9" t="s">
        <v>109</v>
      </c>
      <c r="C62" s="104" t="s">
        <v>132</v>
      </c>
      <c r="D62" s="104"/>
      <c r="E62" s="39" t="s">
        <v>258</v>
      </c>
      <c r="F62" s="19">
        <f>F63</f>
        <v>28000</v>
      </c>
      <c r="G62" s="60"/>
    </row>
    <row r="63" spans="1:7" ht="31.5" customHeight="1">
      <c r="A63" s="9" t="s">
        <v>104</v>
      </c>
      <c r="B63" s="9" t="s">
        <v>109</v>
      </c>
      <c r="C63" s="104" t="s">
        <v>141</v>
      </c>
      <c r="D63" s="104"/>
      <c r="E63" s="39" t="s">
        <v>208</v>
      </c>
      <c r="F63" s="19">
        <f>F64</f>
        <v>28000</v>
      </c>
      <c r="G63" s="60"/>
    </row>
    <row r="64" spans="1:7" ht="28.5" customHeight="1">
      <c r="A64" s="12" t="s">
        <v>104</v>
      </c>
      <c r="B64" s="12" t="s">
        <v>109</v>
      </c>
      <c r="C64" s="106" t="s">
        <v>141</v>
      </c>
      <c r="D64" s="106" t="s">
        <v>54</v>
      </c>
      <c r="E64" s="84" t="s">
        <v>63</v>
      </c>
      <c r="F64" s="19">
        <v>28000</v>
      </c>
      <c r="G64" s="60"/>
    </row>
    <row r="65" spans="1:7" ht="21" customHeight="1">
      <c r="A65" s="9" t="s">
        <v>104</v>
      </c>
      <c r="B65" s="9">
        <v>10</v>
      </c>
      <c r="C65" s="104"/>
      <c r="D65" s="104"/>
      <c r="E65" s="39" t="s">
        <v>87</v>
      </c>
      <c r="F65" s="19">
        <f>F76+F66+F71</f>
        <v>111000</v>
      </c>
      <c r="G65" s="60"/>
    </row>
    <row r="66" spans="1:7" ht="1.5" customHeight="1">
      <c r="A66" s="9" t="s">
        <v>104</v>
      </c>
      <c r="B66" s="9" t="s">
        <v>224</v>
      </c>
      <c r="C66" s="109" t="s">
        <v>237</v>
      </c>
      <c r="D66" s="104"/>
      <c r="E66" s="88" t="s">
        <v>261</v>
      </c>
      <c r="F66" s="19">
        <f>F67</f>
        <v>0</v>
      </c>
      <c r="G66" s="60"/>
    </row>
    <row r="67" spans="1:7" ht="19.5" customHeight="1" hidden="1">
      <c r="A67" s="9" t="s">
        <v>104</v>
      </c>
      <c r="B67" s="9" t="s">
        <v>224</v>
      </c>
      <c r="C67" s="109" t="s">
        <v>236</v>
      </c>
      <c r="D67" s="104"/>
      <c r="E67" s="127" t="s">
        <v>87</v>
      </c>
      <c r="F67" s="19">
        <f>F68</f>
        <v>0</v>
      </c>
      <c r="G67" s="60"/>
    </row>
    <row r="68" spans="1:7" ht="29.25" customHeight="1" hidden="1">
      <c r="A68" s="9" t="s">
        <v>104</v>
      </c>
      <c r="B68" s="9" t="s">
        <v>224</v>
      </c>
      <c r="C68" s="109" t="s">
        <v>263</v>
      </c>
      <c r="D68" s="104"/>
      <c r="E68" s="128" t="s">
        <v>262</v>
      </c>
      <c r="F68" s="19">
        <f>F69</f>
        <v>0</v>
      </c>
      <c r="G68" s="60"/>
    </row>
    <row r="69" spans="1:7" ht="26.25" customHeight="1" hidden="1">
      <c r="A69" s="12" t="s">
        <v>104</v>
      </c>
      <c r="B69" s="12" t="s">
        <v>224</v>
      </c>
      <c r="C69" s="110" t="s">
        <v>263</v>
      </c>
      <c r="D69" s="106" t="s">
        <v>53</v>
      </c>
      <c r="E69" s="84" t="s">
        <v>51</v>
      </c>
      <c r="F69" s="20">
        <f>F70</f>
        <v>0</v>
      </c>
      <c r="G69" s="60"/>
    </row>
    <row r="70" spans="1:7" ht="27" customHeight="1" hidden="1">
      <c r="A70" s="12" t="s">
        <v>104</v>
      </c>
      <c r="B70" s="12" t="s">
        <v>224</v>
      </c>
      <c r="C70" s="110" t="s">
        <v>263</v>
      </c>
      <c r="D70" s="106" t="s">
        <v>54</v>
      </c>
      <c r="E70" s="87" t="s">
        <v>84</v>
      </c>
      <c r="F70" s="20">
        <v>0</v>
      </c>
      <c r="G70" s="60"/>
    </row>
    <row r="71" spans="1:7" ht="39.75" customHeight="1">
      <c r="A71" s="32" t="s">
        <v>104</v>
      </c>
      <c r="B71" s="32" t="s">
        <v>224</v>
      </c>
      <c r="C71" s="129" t="s">
        <v>239</v>
      </c>
      <c r="D71" s="108"/>
      <c r="E71" s="130" t="s">
        <v>270</v>
      </c>
      <c r="F71" s="34">
        <f>F72</f>
        <v>47000</v>
      </c>
      <c r="G71" s="60"/>
    </row>
    <row r="72" spans="1:7" ht="18" customHeight="1">
      <c r="A72" s="32" t="s">
        <v>104</v>
      </c>
      <c r="B72" s="32" t="s">
        <v>224</v>
      </c>
      <c r="C72" s="129" t="s">
        <v>240</v>
      </c>
      <c r="D72" s="108"/>
      <c r="E72" s="131" t="s">
        <v>87</v>
      </c>
      <c r="F72" s="34">
        <f>F73</f>
        <v>47000</v>
      </c>
      <c r="G72" s="60"/>
    </row>
    <row r="73" spans="1:7" ht="27" customHeight="1">
      <c r="A73" s="32" t="s">
        <v>104</v>
      </c>
      <c r="B73" s="32" t="s">
        <v>224</v>
      </c>
      <c r="C73" s="129" t="s">
        <v>271</v>
      </c>
      <c r="D73" s="108"/>
      <c r="E73" s="132" t="s">
        <v>262</v>
      </c>
      <c r="F73" s="34">
        <f>F74</f>
        <v>47000</v>
      </c>
      <c r="G73" s="60"/>
    </row>
    <row r="74" spans="1:7" ht="27" customHeight="1">
      <c r="A74" s="29" t="s">
        <v>104</v>
      </c>
      <c r="B74" s="29" t="s">
        <v>224</v>
      </c>
      <c r="C74" s="133" t="s">
        <v>271</v>
      </c>
      <c r="D74" s="114" t="s">
        <v>53</v>
      </c>
      <c r="E74" s="134" t="s">
        <v>51</v>
      </c>
      <c r="F74" s="35">
        <f>F75</f>
        <v>47000</v>
      </c>
      <c r="G74" s="60"/>
    </row>
    <row r="75" spans="1:7" ht="27" customHeight="1">
      <c r="A75" s="29" t="s">
        <v>104</v>
      </c>
      <c r="B75" s="29" t="s">
        <v>224</v>
      </c>
      <c r="C75" s="133" t="s">
        <v>271</v>
      </c>
      <c r="D75" s="114" t="s">
        <v>54</v>
      </c>
      <c r="E75" s="135" t="s">
        <v>84</v>
      </c>
      <c r="F75" s="35">
        <v>47000</v>
      </c>
      <c r="G75" s="60"/>
    </row>
    <row r="76" spans="1:7" ht="43.5" customHeight="1">
      <c r="A76" s="9" t="s">
        <v>104</v>
      </c>
      <c r="B76" s="9" t="s">
        <v>224</v>
      </c>
      <c r="C76" s="104" t="s">
        <v>133</v>
      </c>
      <c r="D76" s="104"/>
      <c r="E76" s="39" t="s">
        <v>272</v>
      </c>
      <c r="F76" s="19">
        <f>F77</f>
        <v>64000</v>
      </c>
      <c r="G76" s="60"/>
    </row>
    <row r="77" spans="1:7" ht="42" customHeight="1">
      <c r="A77" s="9" t="s">
        <v>104</v>
      </c>
      <c r="B77" s="9" t="s">
        <v>224</v>
      </c>
      <c r="C77" s="104" t="s">
        <v>132</v>
      </c>
      <c r="D77" s="104"/>
      <c r="E77" s="39" t="s">
        <v>258</v>
      </c>
      <c r="F77" s="19">
        <f>F78+F80</f>
        <v>64000</v>
      </c>
      <c r="G77" s="60"/>
    </row>
    <row r="78" spans="1:7" ht="28.5" customHeight="1">
      <c r="A78" s="9" t="s">
        <v>104</v>
      </c>
      <c r="B78" s="9">
        <v>10</v>
      </c>
      <c r="C78" s="104" t="s">
        <v>142</v>
      </c>
      <c r="D78" s="104"/>
      <c r="E78" s="39" t="s">
        <v>209</v>
      </c>
      <c r="F78" s="19">
        <f>SUM(F79)</f>
        <v>9454.55</v>
      </c>
      <c r="G78" s="60"/>
    </row>
    <row r="79" spans="1:7" ht="28.5" customHeight="1">
      <c r="A79" s="12" t="s">
        <v>104</v>
      </c>
      <c r="B79" s="12" t="s">
        <v>224</v>
      </c>
      <c r="C79" s="106" t="s">
        <v>142</v>
      </c>
      <c r="D79" s="106" t="s">
        <v>54</v>
      </c>
      <c r="E79" s="84" t="s">
        <v>63</v>
      </c>
      <c r="F79" s="19">
        <v>9454.55</v>
      </c>
      <c r="G79" s="60"/>
    </row>
    <row r="80" spans="1:7" ht="28.5" customHeight="1">
      <c r="A80" s="9" t="s">
        <v>104</v>
      </c>
      <c r="B80" s="9">
        <v>10</v>
      </c>
      <c r="C80" s="104" t="s">
        <v>338</v>
      </c>
      <c r="D80" s="104"/>
      <c r="E80" s="39" t="s">
        <v>339</v>
      </c>
      <c r="F80" s="19">
        <f>SUM(F81)</f>
        <v>54545.45</v>
      </c>
      <c r="G80" s="60"/>
    </row>
    <row r="81" spans="1:7" ht="28.5" customHeight="1">
      <c r="A81" s="12" t="s">
        <v>104</v>
      </c>
      <c r="B81" s="12" t="s">
        <v>224</v>
      </c>
      <c r="C81" s="106" t="s">
        <v>338</v>
      </c>
      <c r="D81" s="106" t="s">
        <v>54</v>
      </c>
      <c r="E81" s="84" t="s">
        <v>63</v>
      </c>
      <c r="F81" s="19">
        <v>54545.45</v>
      </c>
      <c r="G81" s="60"/>
    </row>
    <row r="82" spans="1:7" ht="2.25" customHeight="1">
      <c r="A82" s="9" t="s">
        <v>104</v>
      </c>
      <c r="B82" s="9" t="s">
        <v>224</v>
      </c>
      <c r="C82" s="104" t="s">
        <v>50</v>
      </c>
      <c r="D82" s="104"/>
      <c r="E82" s="39" t="s">
        <v>273</v>
      </c>
      <c r="F82" s="19">
        <f>SUM(F84)</f>
        <v>0</v>
      </c>
      <c r="G82" s="60"/>
    </row>
    <row r="83" spans="1:7" ht="25.5" customHeight="1" hidden="1">
      <c r="A83" s="12" t="s">
        <v>104</v>
      </c>
      <c r="B83" s="12" t="s">
        <v>224</v>
      </c>
      <c r="C83" s="106" t="s">
        <v>50</v>
      </c>
      <c r="D83" s="106" t="s">
        <v>54</v>
      </c>
      <c r="E83" s="84" t="s">
        <v>63</v>
      </c>
      <c r="F83" s="19">
        <f>F84</f>
        <v>0</v>
      </c>
      <c r="G83" s="60"/>
    </row>
    <row r="84" spans="1:7" ht="31.5" customHeight="1" hidden="1">
      <c r="A84" s="12" t="s">
        <v>104</v>
      </c>
      <c r="B84" s="12" t="s">
        <v>224</v>
      </c>
      <c r="C84" s="106" t="s">
        <v>50</v>
      </c>
      <c r="D84" s="106" t="s">
        <v>222</v>
      </c>
      <c r="E84" s="40" t="s">
        <v>202</v>
      </c>
      <c r="F84" s="20">
        <v>0</v>
      </c>
      <c r="G84" s="60"/>
    </row>
    <row r="85" spans="1:7" ht="31.5" customHeight="1">
      <c r="A85" s="9" t="s">
        <v>104</v>
      </c>
      <c r="B85" s="9" t="s">
        <v>36</v>
      </c>
      <c r="C85" s="104"/>
      <c r="D85" s="104"/>
      <c r="E85" s="8" t="s">
        <v>41</v>
      </c>
      <c r="F85" s="19">
        <f>F86</f>
        <v>2000</v>
      </c>
      <c r="G85" s="60"/>
    </row>
    <row r="86" spans="1:7" ht="39" customHeight="1">
      <c r="A86" s="9" t="s">
        <v>104</v>
      </c>
      <c r="B86" s="9" t="s">
        <v>36</v>
      </c>
      <c r="C86" s="104" t="s">
        <v>70</v>
      </c>
      <c r="D86" s="104"/>
      <c r="E86" s="41" t="s">
        <v>356</v>
      </c>
      <c r="F86" s="19">
        <f>F87</f>
        <v>2000</v>
      </c>
      <c r="G86" s="60"/>
    </row>
    <row r="87" spans="1:7" ht="29.25" customHeight="1">
      <c r="A87" s="9" t="s">
        <v>104</v>
      </c>
      <c r="B87" s="9" t="s">
        <v>36</v>
      </c>
      <c r="C87" s="104" t="s">
        <v>69</v>
      </c>
      <c r="D87" s="104"/>
      <c r="E87" s="39" t="s">
        <v>274</v>
      </c>
      <c r="F87" s="19">
        <f>F88</f>
        <v>2000</v>
      </c>
      <c r="G87" s="60"/>
    </row>
    <row r="88" spans="1:7" ht="30" customHeight="1">
      <c r="A88" s="9" t="s">
        <v>104</v>
      </c>
      <c r="B88" s="9" t="s">
        <v>36</v>
      </c>
      <c r="C88" s="104" t="s">
        <v>308</v>
      </c>
      <c r="D88" s="104"/>
      <c r="E88" s="39" t="s">
        <v>275</v>
      </c>
      <c r="F88" s="19">
        <f>F90</f>
        <v>2000</v>
      </c>
      <c r="G88" s="60"/>
    </row>
    <row r="89" spans="1:7" ht="30" customHeight="1">
      <c r="A89" s="12" t="s">
        <v>104</v>
      </c>
      <c r="B89" s="12" t="s">
        <v>36</v>
      </c>
      <c r="C89" s="106" t="s">
        <v>308</v>
      </c>
      <c r="D89" s="106" t="s">
        <v>54</v>
      </c>
      <c r="E89" s="84" t="s">
        <v>63</v>
      </c>
      <c r="F89" s="20">
        <f>F90</f>
        <v>2000</v>
      </c>
      <c r="G89" s="60"/>
    </row>
    <row r="90" spans="1:7" ht="30.75" customHeight="1">
      <c r="A90" s="12" t="s">
        <v>104</v>
      </c>
      <c r="B90" s="12" t="s">
        <v>36</v>
      </c>
      <c r="C90" s="106" t="s">
        <v>308</v>
      </c>
      <c r="D90" s="106" t="s">
        <v>222</v>
      </c>
      <c r="E90" s="40" t="s">
        <v>202</v>
      </c>
      <c r="F90" s="20">
        <v>2000</v>
      </c>
      <c r="G90" s="60"/>
    </row>
    <row r="91" spans="1:7" ht="30" customHeight="1">
      <c r="A91" s="45" t="s">
        <v>105</v>
      </c>
      <c r="B91" s="45"/>
      <c r="C91" s="105"/>
      <c r="D91" s="105"/>
      <c r="E91" s="46" t="s">
        <v>88</v>
      </c>
      <c r="F91" s="47">
        <f>F92+F104</f>
        <v>4684184.6899999995</v>
      </c>
      <c r="G91" s="67"/>
    </row>
    <row r="92" spans="1:7" ht="19.5" customHeight="1">
      <c r="A92" s="79" t="s">
        <v>105</v>
      </c>
      <c r="B92" s="79" t="s">
        <v>109</v>
      </c>
      <c r="C92" s="104"/>
      <c r="D92" s="116"/>
      <c r="E92" s="39" t="s">
        <v>167</v>
      </c>
      <c r="F92" s="19">
        <f>F102+F100</f>
        <v>4669184.6899999995</v>
      </c>
      <c r="G92" s="60"/>
    </row>
    <row r="93" spans="1:7" ht="20.25" customHeight="1" hidden="1">
      <c r="A93" s="80" t="s">
        <v>105</v>
      </c>
      <c r="B93" s="80" t="s">
        <v>109</v>
      </c>
      <c r="C93" s="111" t="s">
        <v>147</v>
      </c>
      <c r="D93" s="117"/>
      <c r="E93" s="43" t="s">
        <v>190</v>
      </c>
      <c r="F93" s="48">
        <f>SUM(F94)</f>
        <v>0</v>
      </c>
      <c r="G93" s="70"/>
    </row>
    <row r="94" spans="1:7" ht="0.75" customHeight="1" hidden="1">
      <c r="A94" s="80" t="s">
        <v>105</v>
      </c>
      <c r="B94" s="80" t="s">
        <v>109</v>
      </c>
      <c r="C94" s="111" t="s">
        <v>148</v>
      </c>
      <c r="D94" s="117"/>
      <c r="E94" s="43" t="s">
        <v>191</v>
      </c>
      <c r="F94" s="48">
        <f>SUM(F95)</f>
        <v>0</v>
      </c>
      <c r="G94" s="70"/>
    </row>
    <row r="95" spans="1:7" ht="33.75" customHeight="1" hidden="1">
      <c r="A95" s="80" t="s">
        <v>105</v>
      </c>
      <c r="B95" s="80" t="s">
        <v>109</v>
      </c>
      <c r="C95" s="111" t="s">
        <v>194</v>
      </c>
      <c r="D95" s="117"/>
      <c r="E95" s="43" t="s">
        <v>192</v>
      </c>
      <c r="F95" s="48">
        <f>SUM(F96)</f>
        <v>0</v>
      </c>
      <c r="G95" s="70"/>
    </row>
    <row r="96" spans="1:7" ht="36" customHeight="1" hidden="1">
      <c r="A96" s="80" t="s">
        <v>105</v>
      </c>
      <c r="B96" s="80" t="s">
        <v>109</v>
      </c>
      <c r="C96" s="111" t="s">
        <v>195</v>
      </c>
      <c r="D96" s="117"/>
      <c r="E96" s="43" t="s">
        <v>193</v>
      </c>
      <c r="F96" s="48">
        <f>SUM(F97)</f>
        <v>0</v>
      </c>
      <c r="G96" s="70"/>
    </row>
    <row r="97" spans="1:7" ht="27" customHeight="1" hidden="1">
      <c r="A97" s="81" t="s">
        <v>105</v>
      </c>
      <c r="B97" s="81" t="s">
        <v>109</v>
      </c>
      <c r="C97" s="112" t="s">
        <v>195</v>
      </c>
      <c r="D97" s="118" t="s">
        <v>222</v>
      </c>
      <c r="E97" s="50" t="s">
        <v>202</v>
      </c>
      <c r="F97" s="77"/>
      <c r="G97" s="70"/>
    </row>
    <row r="98" spans="1:7" ht="29.25" customHeight="1" hidden="1">
      <c r="A98" s="79" t="s">
        <v>105</v>
      </c>
      <c r="B98" s="79" t="s">
        <v>109</v>
      </c>
      <c r="C98" s="104" t="s">
        <v>133</v>
      </c>
      <c r="D98" s="116"/>
      <c r="E98" s="39" t="s">
        <v>198</v>
      </c>
      <c r="F98" s="19">
        <f>F99</f>
        <v>649184.69</v>
      </c>
      <c r="G98" s="60"/>
    </row>
    <row r="99" spans="1:7" ht="40.5" customHeight="1" hidden="1">
      <c r="A99" s="79" t="s">
        <v>105</v>
      </c>
      <c r="B99" s="79" t="s">
        <v>109</v>
      </c>
      <c r="C99" s="104" t="s">
        <v>132</v>
      </c>
      <c r="D99" s="116"/>
      <c r="E99" s="39" t="s">
        <v>200</v>
      </c>
      <c r="F99" s="19">
        <f>F102</f>
        <v>649184.69</v>
      </c>
      <c r="G99" s="60"/>
    </row>
    <row r="100" spans="1:7" ht="40.5" customHeight="1">
      <c r="A100" s="79" t="s">
        <v>105</v>
      </c>
      <c r="B100" s="79" t="s">
        <v>109</v>
      </c>
      <c r="C100" s="106" t="s">
        <v>336</v>
      </c>
      <c r="D100" s="116"/>
      <c r="E100" s="39" t="s">
        <v>312</v>
      </c>
      <c r="F100" s="19">
        <f>F101</f>
        <v>4020000</v>
      </c>
      <c r="G100" s="60"/>
    </row>
    <row r="101" spans="1:7" ht="40.5" customHeight="1">
      <c r="A101" s="82" t="s">
        <v>105</v>
      </c>
      <c r="B101" s="82" t="s">
        <v>109</v>
      </c>
      <c r="C101" s="106" t="s">
        <v>336</v>
      </c>
      <c r="D101" s="119" t="s">
        <v>54</v>
      </c>
      <c r="E101" s="84" t="s">
        <v>63</v>
      </c>
      <c r="F101" s="19">
        <v>4020000</v>
      </c>
      <c r="G101" s="60"/>
    </row>
    <row r="102" spans="1:7" ht="27.75" customHeight="1">
      <c r="A102" s="79" t="s">
        <v>105</v>
      </c>
      <c r="B102" s="79" t="s">
        <v>109</v>
      </c>
      <c r="C102" s="104" t="s">
        <v>235</v>
      </c>
      <c r="D102" s="116"/>
      <c r="E102" s="42" t="s">
        <v>276</v>
      </c>
      <c r="F102" s="19">
        <f>F103</f>
        <v>649184.69</v>
      </c>
      <c r="G102" s="60"/>
    </row>
    <row r="103" spans="1:7" ht="33" customHeight="1">
      <c r="A103" s="82" t="s">
        <v>105</v>
      </c>
      <c r="B103" s="82" t="s">
        <v>109</v>
      </c>
      <c r="C103" s="106" t="s">
        <v>235</v>
      </c>
      <c r="D103" s="119" t="s">
        <v>54</v>
      </c>
      <c r="E103" s="84" t="s">
        <v>63</v>
      </c>
      <c r="F103" s="20">
        <v>649184.69</v>
      </c>
      <c r="G103" s="60"/>
    </row>
    <row r="104" spans="1:7" ht="20.25" customHeight="1">
      <c r="A104" s="17" t="s">
        <v>105</v>
      </c>
      <c r="B104" s="17" t="s">
        <v>225</v>
      </c>
      <c r="C104" s="104"/>
      <c r="D104" s="104"/>
      <c r="E104" s="39" t="s">
        <v>89</v>
      </c>
      <c r="F104" s="19">
        <f>F105+F109</f>
        <v>15000</v>
      </c>
      <c r="G104" s="60"/>
    </row>
    <row r="105" spans="1:7" ht="45" customHeight="1">
      <c r="A105" s="17" t="s">
        <v>105</v>
      </c>
      <c r="B105" s="17" t="s">
        <v>225</v>
      </c>
      <c r="C105" s="104" t="s">
        <v>140</v>
      </c>
      <c r="D105" s="104"/>
      <c r="E105" s="76" t="s">
        <v>277</v>
      </c>
      <c r="F105" s="19">
        <f>F106</f>
        <v>10000</v>
      </c>
      <c r="G105" s="60"/>
    </row>
    <row r="106" spans="1:7" ht="28.5" customHeight="1">
      <c r="A106" s="17" t="s">
        <v>143</v>
      </c>
      <c r="B106" s="17" t="s">
        <v>225</v>
      </c>
      <c r="C106" s="104" t="s">
        <v>138</v>
      </c>
      <c r="D106" s="104"/>
      <c r="E106" s="76" t="s">
        <v>145</v>
      </c>
      <c r="F106" s="19">
        <f>F107</f>
        <v>10000</v>
      </c>
      <c r="G106" s="60"/>
    </row>
    <row r="107" spans="1:7" ht="30.75" customHeight="1">
      <c r="A107" s="17" t="s">
        <v>105</v>
      </c>
      <c r="B107" s="17" t="s">
        <v>225</v>
      </c>
      <c r="C107" s="104" t="s">
        <v>278</v>
      </c>
      <c r="D107" s="104"/>
      <c r="E107" s="39" t="s">
        <v>119</v>
      </c>
      <c r="F107" s="19">
        <f>F108</f>
        <v>10000</v>
      </c>
      <c r="G107" s="60"/>
    </row>
    <row r="108" spans="1:7" ht="30.75" customHeight="1">
      <c r="A108" s="14" t="s">
        <v>105</v>
      </c>
      <c r="B108" s="14" t="s">
        <v>225</v>
      </c>
      <c r="C108" s="106" t="s">
        <v>278</v>
      </c>
      <c r="D108" s="106" t="s">
        <v>54</v>
      </c>
      <c r="E108" s="84" t="s">
        <v>63</v>
      </c>
      <c r="F108" s="20">
        <v>10000</v>
      </c>
      <c r="G108" s="60"/>
    </row>
    <row r="109" spans="1:7" ht="30.75" customHeight="1">
      <c r="A109" s="17" t="s">
        <v>105</v>
      </c>
      <c r="B109" s="17" t="s">
        <v>225</v>
      </c>
      <c r="C109" s="17" t="s">
        <v>245</v>
      </c>
      <c r="D109" s="17"/>
      <c r="E109" s="39" t="s">
        <v>279</v>
      </c>
      <c r="F109" s="19">
        <f>F110</f>
        <v>5000</v>
      </c>
      <c r="G109" s="60"/>
    </row>
    <row r="110" spans="1:7" ht="30.75" customHeight="1">
      <c r="A110" s="14" t="s">
        <v>105</v>
      </c>
      <c r="B110" s="14" t="s">
        <v>225</v>
      </c>
      <c r="C110" s="14" t="s">
        <v>245</v>
      </c>
      <c r="D110" s="14" t="s">
        <v>53</v>
      </c>
      <c r="E110" s="84" t="s">
        <v>51</v>
      </c>
      <c r="F110" s="20">
        <f>F111</f>
        <v>5000</v>
      </c>
      <c r="G110" s="60"/>
    </row>
    <row r="111" spans="1:7" ht="30.75" customHeight="1">
      <c r="A111" s="14" t="s">
        <v>105</v>
      </c>
      <c r="B111" s="14" t="s">
        <v>225</v>
      </c>
      <c r="C111" s="14" t="s">
        <v>245</v>
      </c>
      <c r="D111" s="14" t="s">
        <v>54</v>
      </c>
      <c r="E111" s="87" t="s">
        <v>84</v>
      </c>
      <c r="F111" s="20">
        <v>5000</v>
      </c>
      <c r="G111" s="60"/>
    </row>
    <row r="112" spans="1:7" ht="18.75" customHeight="1">
      <c r="A112" s="51" t="s">
        <v>106</v>
      </c>
      <c r="B112" s="51"/>
      <c r="C112" s="105"/>
      <c r="D112" s="105"/>
      <c r="E112" s="46" t="s">
        <v>210</v>
      </c>
      <c r="F112" s="47">
        <f>F122+F149</f>
        <v>530500</v>
      </c>
      <c r="G112" s="67"/>
    </row>
    <row r="113" spans="1:7" ht="19.5" customHeight="1" hidden="1">
      <c r="A113" s="17" t="s">
        <v>106</v>
      </c>
      <c r="B113" s="9" t="s">
        <v>101</v>
      </c>
      <c r="C113" s="104" t="s">
        <v>180</v>
      </c>
      <c r="D113" s="104"/>
      <c r="E113" s="39" t="s">
        <v>178</v>
      </c>
      <c r="F113" s="34">
        <f>F114</f>
        <v>0</v>
      </c>
      <c r="G113" s="61"/>
    </row>
    <row r="114" spans="1:7" ht="19.5" customHeight="1" hidden="1">
      <c r="A114" s="17" t="s">
        <v>106</v>
      </c>
      <c r="B114" s="9" t="s">
        <v>101</v>
      </c>
      <c r="C114" s="104" t="s">
        <v>180</v>
      </c>
      <c r="D114" s="104"/>
      <c r="E114" s="39" t="s">
        <v>90</v>
      </c>
      <c r="F114" s="34">
        <f>F115</f>
        <v>0</v>
      </c>
      <c r="G114" s="61"/>
    </row>
    <row r="115" spans="1:7" ht="28.5" customHeight="1" hidden="1">
      <c r="A115" s="17" t="s">
        <v>106</v>
      </c>
      <c r="B115" s="9" t="s">
        <v>101</v>
      </c>
      <c r="C115" s="104" t="s">
        <v>180</v>
      </c>
      <c r="D115" s="104"/>
      <c r="E115" s="76" t="s">
        <v>179</v>
      </c>
      <c r="F115" s="34">
        <f>F116</f>
        <v>0</v>
      </c>
      <c r="G115" s="61"/>
    </row>
    <row r="116" spans="1:7" ht="32.25" customHeight="1" hidden="1">
      <c r="A116" s="14" t="s">
        <v>106</v>
      </c>
      <c r="B116" s="12" t="s">
        <v>101</v>
      </c>
      <c r="C116" s="106" t="s">
        <v>180</v>
      </c>
      <c r="D116" s="106" t="s">
        <v>173</v>
      </c>
      <c r="E116" s="40" t="s">
        <v>177</v>
      </c>
      <c r="F116" s="35">
        <v>0</v>
      </c>
      <c r="G116" s="61"/>
    </row>
    <row r="117" spans="1:7" ht="2.25" customHeight="1" hidden="1">
      <c r="A117" s="9" t="s">
        <v>106</v>
      </c>
      <c r="B117" s="9" t="s">
        <v>101</v>
      </c>
      <c r="C117" s="104" t="s">
        <v>175</v>
      </c>
      <c r="D117" s="104"/>
      <c r="E117" s="39" t="s">
        <v>90</v>
      </c>
      <c r="F117" s="19">
        <f>F118+F120</f>
        <v>0</v>
      </c>
      <c r="G117" s="60"/>
    </row>
    <row r="118" spans="1:17" ht="17.25" customHeight="1" hidden="1">
      <c r="A118" s="9" t="s">
        <v>106</v>
      </c>
      <c r="B118" s="9" t="s">
        <v>101</v>
      </c>
      <c r="C118" s="104" t="s">
        <v>174</v>
      </c>
      <c r="D118" s="104"/>
      <c r="E118" s="39" t="s">
        <v>170</v>
      </c>
      <c r="F118" s="19">
        <f>F119</f>
        <v>0</v>
      </c>
      <c r="G118" s="60"/>
      <c r="K118" s="27"/>
      <c r="L118" s="25"/>
      <c r="M118" s="25"/>
      <c r="N118" s="25"/>
      <c r="O118" s="28"/>
      <c r="P118" s="26"/>
      <c r="Q118" s="24"/>
    </row>
    <row r="119" spans="1:17" ht="2.25" customHeight="1" hidden="1">
      <c r="A119" s="12" t="s">
        <v>106</v>
      </c>
      <c r="B119" s="12" t="s">
        <v>101</v>
      </c>
      <c r="C119" s="106" t="s">
        <v>174</v>
      </c>
      <c r="D119" s="106" t="s">
        <v>173</v>
      </c>
      <c r="E119" s="40" t="s">
        <v>177</v>
      </c>
      <c r="F119" s="20">
        <v>0</v>
      </c>
      <c r="G119" s="60"/>
      <c r="K119" s="27"/>
      <c r="L119" s="25"/>
      <c r="M119" s="25"/>
      <c r="N119" s="25"/>
      <c r="O119" s="28"/>
      <c r="P119" s="26"/>
      <c r="Q119" s="24"/>
    </row>
    <row r="120" spans="1:7" ht="34.5" customHeight="1" hidden="1">
      <c r="A120" s="9" t="s">
        <v>106</v>
      </c>
      <c r="B120" s="9" t="s">
        <v>101</v>
      </c>
      <c r="C120" s="104" t="s">
        <v>176</v>
      </c>
      <c r="D120" s="104"/>
      <c r="E120" s="39" t="s">
        <v>171</v>
      </c>
      <c r="F120" s="19">
        <f>F121</f>
        <v>0</v>
      </c>
      <c r="G120" s="60"/>
    </row>
    <row r="121" spans="1:8" ht="17.25" customHeight="1" hidden="1">
      <c r="A121" s="12" t="s">
        <v>106</v>
      </c>
      <c r="B121" s="12" t="s">
        <v>101</v>
      </c>
      <c r="C121" s="106" t="s">
        <v>176</v>
      </c>
      <c r="D121" s="106" t="s">
        <v>173</v>
      </c>
      <c r="E121" s="40" t="s">
        <v>177</v>
      </c>
      <c r="F121" s="20">
        <v>0</v>
      </c>
      <c r="G121" s="60"/>
      <c r="H121" s="74"/>
    </row>
    <row r="122" spans="1:7" ht="30" customHeight="1">
      <c r="A122" s="9" t="s">
        <v>106</v>
      </c>
      <c r="B122" s="9" t="s">
        <v>103</v>
      </c>
      <c r="C122" s="104"/>
      <c r="D122" s="104"/>
      <c r="E122" s="39" t="s">
        <v>211</v>
      </c>
      <c r="F122" s="19">
        <f>F128+F123+F125</f>
        <v>331200</v>
      </c>
      <c r="G122" s="60"/>
    </row>
    <row r="123" spans="1:7" ht="30" customHeight="1">
      <c r="A123" s="9" t="s">
        <v>106</v>
      </c>
      <c r="B123" s="9" t="s">
        <v>103</v>
      </c>
      <c r="C123" s="104" t="s">
        <v>315</v>
      </c>
      <c r="D123" s="104"/>
      <c r="E123" s="39" t="s">
        <v>316</v>
      </c>
      <c r="F123" s="19">
        <f>F124</f>
        <v>3000</v>
      </c>
      <c r="G123" s="60"/>
    </row>
    <row r="124" spans="1:7" ht="30" customHeight="1">
      <c r="A124" s="12" t="s">
        <v>106</v>
      </c>
      <c r="B124" s="12" t="s">
        <v>103</v>
      </c>
      <c r="C124" s="106" t="s">
        <v>334</v>
      </c>
      <c r="D124" s="106" t="s">
        <v>46</v>
      </c>
      <c r="E124" s="40" t="s">
        <v>45</v>
      </c>
      <c r="F124" s="20">
        <v>3000</v>
      </c>
      <c r="G124" s="60"/>
    </row>
    <row r="125" spans="1:7" ht="40.5" customHeight="1">
      <c r="A125" s="9" t="s">
        <v>106</v>
      </c>
      <c r="B125" s="9" t="s">
        <v>103</v>
      </c>
      <c r="C125" s="104" t="s">
        <v>345</v>
      </c>
      <c r="D125" s="106"/>
      <c r="E125" s="39" t="s">
        <v>350</v>
      </c>
      <c r="F125" s="19">
        <f>F126</f>
        <v>20000</v>
      </c>
      <c r="G125" s="60"/>
    </row>
    <row r="126" spans="1:7" ht="30" customHeight="1">
      <c r="A126" s="12" t="s">
        <v>106</v>
      </c>
      <c r="B126" s="12" t="s">
        <v>103</v>
      </c>
      <c r="C126" s="106" t="s">
        <v>348</v>
      </c>
      <c r="D126" s="14" t="s">
        <v>53</v>
      </c>
      <c r="E126" s="84" t="s">
        <v>51</v>
      </c>
      <c r="F126" s="20">
        <f>F127</f>
        <v>20000</v>
      </c>
      <c r="G126" s="60"/>
    </row>
    <row r="127" spans="1:7" ht="30" customHeight="1">
      <c r="A127" s="12" t="s">
        <v>106</v>
      </c>
      <c r="B127" s="12" t="s">
        <v>103</v>
      </c>
      <c r="C127" s="106" t="s">
        <v>348</v>
      </c>
      <c r="D127" s="14" t="s">
        <v>54</v>
      </c>
      <c r="E127" s="87" t="s">
        <v>84</v>
      </c>
      <c r="F127" s="20">
        <v>20000</v>
      </c>
      <c r="G127" s="60"/>
    </row>
    <row r="128" spans="1:7" ht="42.75" customHeight="1">
      <c r="A128" s="17" t="s">
        <v>106</v>
      </c>
      <c r="B128" s="17" t="s">
        <v>103</v>
      </c>
      <c r="C128" s="104" t="s">
        <v>133</v>
      </c>
      <c r="D128" s="120"/>
      <c r="E128" s="39" t="s">
        <v>272</v>
      </c>
      <c r="F128" s="19">
        <f>F129</f>
        <v>308200</v>
      </c>
      <c r="G128" s="60"/>
    </row>
    <row r="129" spans="1:7" ht="23.25" customHeight="1">
      <c r="A129" s="17" t="s">
        <v>106</v>
      </c>
      <c r="B129" s="17" t="s">
        <v>103</v>
      </c>
      <c r="C129" s="104" t="s">
        <v>280</v>
      </c>
      <c r="D129" s="104"/>
      <c r="E129" s="39" t="s">
        <v>91</v>
      </c>
      <c r="F129" s="20">
        <f>F130+F145</f>
        <v>308200</v>
      </c>
      <c r="G129" s="60"/>
    </row>
    <row r="130" spans="1:7" ht="28.5" customHeight="1">
      <c r="A130" s="18" t="s">
        <v>106</v>
      </c>
      <c r="B130" s="18" t="s">
        <v>103</v>
      </c>
      <c r="C130" s="113" t="s">
        <v>158</v>
      </c>
      <c r="D130" s="106" t="s">
        <v>53</v>
      </c>
      <c r="E130" s="84" t="s">
        <v>51</v>
      </c>
      <c r="F130" s="20">
        <f>F131</f>
        <v>298200</v>
      </c>
      <c r="G130" s="60"/>
    </row>
    <row r="131" spans="1:7" ht="32.25" customHeight="1">
      <c r="A131" s="18" t="s">
        <v>106</v>
      </c>
      <c r="B131" s="18" t="s">
        <v>103</v>
      </c>
      <c r="C131" s="113" t="s">
        <v>158</v>
      </c>
      <c r="D131" s="106" t="s">
        <v>54</v>
      </c>
      <c r="E131" s="84" t="s">
        <v>52</v>
      </c>
      <c r="F131" s="20">
        <v>298200</v>
      </c>
      <c r="G131" s="60"/>
    </row>
    <row r="132" spans="1:7" ht="22.5" customHeight="1" hidden="1">
      <c r="A132" s="17" t="s">
        <v>106</v>
      </c>
      <c r="B132" s="17" t="s">
        <v>103</v>
      </c>
      <c r="C132" s="104" t="s">
        <v>150</v>
      </c>
      <c r="D132" s="104"/>
      <c r="E132" s="39" t="s">
        <v>211</v>
      </c>
      <c r="F132" s="19">
        <f>F133+F136+F139</f>
        <v>10000</v>
      </c>
      <c r="G132" s="60"/>
    </row>
    <row r="133" spans="1:7" ht="30.75" customHeight="1" hidden="1">
      <c r="A133" s="17" t="s">
        <v>106</v>
      </c>
      <c r="B133" s="17" t="s">
        <v>103</v>
      </c>
      <c r="C133" s="104" t="s">
        <v>149</v>
      </c>
      <c r="D133" s="104"/>
      <c r="E133" s="39" t="s">
        <v>212</v>
      </c>
      <c r="F133" s="19">
        <f>F135</f>
        <v>0</v>
      </c>
      <c r="G133" s="60"/>
    </row>
    <row r="134" spans="1:7" ht="21.75" customHeight="1" hidden="1">
      <c r="A134" s="14" t="s">
        <v>106</v>
      </c>
      <c r="B134" s="14" t="s">
        <v>103</v>
      </c>
      <c r="C134" s="106" t="s">
        <v>149</v>
      </c>
      <c r="D134" s="106" t="s">
        <v>46</v>
      </c>
      <c r="E134" s="40" t="s">
        <v>45</v>
      </c>
      <c r="F134" s="20">
        <f>F135</f>
        <v>0</v>
      </c>
      <c r="G134" s="60"/>
    </row>
    <row r="135" spans="1:7" ht="40.5" customHeight="1" hidden="1">
      <c r="A135" s="14" t="s">
        <v>106</v>
      </c>
      <c r="B135" s="14" t="s">
        <v>103</v>
      </c>
      <c r="C135" s="106" t="s">
        <v>149</v>
      </c>
      <c r="D135" s="106" t="s">
        <v>38</v>
      </c>
      <c r="E135" s="52" t="s">
        <v>37</v>
      </c>
      <c r="F135" s="20">
        <v>0</v>
      </c>
      <c r="G135" s="60"/>
    </row>
    <row r="136" spans="1:7" ht="38.25" hidden="1">
      <c r="A136" s="17" t="s">
        <v>106</v>
      </c>
      <c r="B136" s="9" t="s">
        <v>103</v>
      </c>
      <c r="C136" s="104" t="s">
        <v>159</v>
      </c>
      <c r="D136" s="104"/>
      <c r="E136" s="39" t="s">
        <v>213</v>
      </c>
      <c r="F136" s="19">
        <f>F138</f>
        <v>0</v>
      </c>
      <c r="G136" s="60"/>
    </row>
    <row r="137" spans="1:7" ht="15.75" hidden="1">
      <c r="A137" s="14" t="s">
        <v>106</v>
      </c>
      <c r="B137" s="12" t="s">
        <v>103</v>
      </c>
      <c r="C137" s="106" t="s">
        <v>159</v>
      </c>
      <c r="D137" s="106" t="s">
        <v>226</v>
      </c>
      <c r="E137" s="40" t="s">
        <v>45</v>
      </c>
      <c r="F137" s="20">
        <f>F138</f>
        <v>0</v>
      </c>
      <c r="G137" s="60"/>
    </row>
    <row r="138" spans="1:7" ht="27.75" customHeight="1" hidden="1">
      <c r="A138" s="14" t="s">
        <v>106</v>
      </c>
      <c r="B138" s="12" t="s">
        <v>103</v>
      </c>
      <c r="C138" s="106" t="s">
        <v>159</v>
      </c>
      <c r="D138" s="106" t="s">
        <v>38</v>
      </c>
      <c r="E138" s="52" t="s">
        <v>37</v>
      </c>
      <c r="F138" s="20">
        <v>0</v>
      </c>
      <c r="G138" s="60"/>
    </row>
    <row r="139" spans="1:7" ht="22.5" customHeight="1" hidden="1">
      <c r="A139" s="9" t="s">
        <v>106</v>
      </c>
      <c r="B139" s="9" t="s">
        <v>103</v>
      </c>
      <c r="C139" s="104" t="s">
        <v>158</v>
      </c>
      <c r="D139" s="104"/>
      <c r="E139" s="39" t="s">
        <v>91</v>
      </c>
      <c r="F139" s="19">
        <f>F144+F142+F141+F145</f>
        <v>10000</v>
      </c>
      <c r="G139" s="60"/>
    </row>
    <row r="140" spans="1:7" ht="22.5" customHeight="1" hidden="1">
      <c r="A140" s="12" t="s">
        <v>106</v>
      </c>
      <c r="B140" s="12" t="s">
        <v>103</v>
      </c>
      <c r="C140" s="106" t="s">
        <v>158</v>
      </c>
      <c r="D140" s="106" t="s">
        <v>54</v>
      </c>
      <c r="E140" s="84" t="s">
        <v>63</v>
      </c>
      <c r="F140" s="20">
        <f>F141+F142</f>
        <v>0</v>
      </c>
      <c r="G140" s="60"/>
    </row>
    <row r="141" spans="1:7" ht="18.75" customHeight="1" hidden="1">
      <c r="A141" s="12" t="s">
        <v>106</v>
      </c>
      <c r="B141" s="12" t="s">
        <v>103</v>
      </c>
      <c r="C141" s="106" t="s">
        <v>158</v>
      </c>
      <c r="D141" s="106" t="s">
        <v>47</v>
      </c>
      <c r="E141" s="40" t="s">
        <v>48</v>
      </c>
      <c r="F141" s="20"/>
      <c r="G141" s="60"/>
    </row>
    <row r="142" spans="1:7" ht="29.25" customHeight="1" hidden="1">
      <c r="A142" s="12" t="s">
        <v>106</v>
      </c>
      <c r="B142" s="12" t="s">
        <v>103</v>
      </c>
      <c r="C142" s="106" t="s">
        <v>158</v>
      </c>
      <c r="D142" s="106" t="s">
        <v>222</v>
      </c>
      <c r="E142" s="40" t="s">
        <v>202</v>
      </c>
      <c r="F142" s="20">
        <v>0</v>
      </c>
      <c r="G142" s="60"/>
    </row>
    <row r="143" spans="1:7" ht="29.25" customHeight="1" hidden="1">
      <c r="A143" s="12" t="s">
        <v>106</v>
      </c>
      <c r="B143" s="12" t="s">
        <v>103</v>
      </c>
      <c r="C143" s="106" t="s">
        <v>158</v>
      </c>
      <c r="D143" s="106" t="s">
        <v>46</v>
      </c>
      <c r="E143" s="40" t="s">
        <v>45</v>
      </c>
      <c r="F143" s="20">
        <f>F144+F145</f>
        <v>10000</v>
      </c>
      <c r="G143" s="60"/>
    </row>
    <row r="144" spans="1:7" ht="39.75" customHeight="1" hidden="1">
      <c r="A144" s="12" t="s">
        <v>106</v>
      </c>
      <c r="B144" s="12" t="s">
        <v>103</v>
      </c>
      <c r="C144" s="106" t="s">
        <v>158</v>
      </c>
      <c r="D144" s="106" t="s">
        <v>39</v>
      </c>
      <c r="E144" s="53" t="s">
        <v>40</v>
      </c>
      <c r="F144" s="20">
        <v>0</v>
      </c>
      <c r="G144" s="60"/>
    </row>
    <row r="145" spans="1:7" ht="38.25" customHeight="1">
      <c r="A145" s="12" t="s">
        <v>106</v>
      </c>
      <c r="B145" s="12" t="s">
        <v>103</v>
      </c>
      <c r="C145" s="106" t="s">
        <v>158</v>
      </c>
      <c r="D145" s="106" t="s">
        <v>181</v>
      </c>
      <c r="E145" s="40" t="s">
        <v>233</v>
      </c>
      <c r="F145" s="20">
        <v>10000</v>
      </c>
      <c r="G145" s="60"/>
    </row>
    <row r="146" spans="1:7" ht="2.25" customHeight="1">
      <c r="A146" s="9" t="s">
        <v>106</v>
      </c>
      <c r="B146" s="9" t="s">
        <v>103</v>
      </c>
      <c r="C146" s="104" t="s">
        <v>168</v>
      </c>
      <c r="D146" s="104"/>
      <c r="E146" s="39" t="s">
        <v>169</v>
      </c>
      <c r="F146" s="19">
        <f>SUM(F148)</f>
        <v>0</v>
      </c>
      <c r="G146" s="60"/>
    </row>
    <row r="147" spans="1:7" ht="21.75" customHeight="1" hidden="1">
      <c r="A147" s="12" t="s">
        <v>106</v>
      </c>
      <c r="B147" s="12" t="s">
        <v>103</v>
      </c>
      <c r="C147" s="106" t="s">
        <v>168</v>
      </c>
      <c r="D147" s="106" t="s">
        <v>54</v>
      </c>
      <c r="E147" s="84" t="s">
        <v>63</v>
      </c>
      <c r="F147" s="20">
        <f>F148</f>
        <v>0</v>
      </c>
      <c r="G147" s="60"/>
    </row>
    <row r="148" spans="1:7" ht="21.75" customHeight="1" hidden="1">
      <c r="A148" s="12" t="s">
        <v>106</v>
      </c>
      <c r="B148" s="12" t="s">
        <v>104</v>
      </c>
      <c r="C148" s="106" t="s">
        <v>313</v>
      </c>
      <c r="D148" s="106" t="s">
        <v>314</v>
      </c>
      <c r="E148" s="84" t="s">
        <v>63</v>
      </c>
      <c r="F148" s="20">
        <v>0</v>
      </c>
      <c r="G148" s="60"/>
    </row>
    <row r="149" spans="1:9" ht="19.5" customHeight="1">
      <c r="A149" s="9" t="s">
        <v>106</v>
      </c>
      <c r="B149" s="9" t="s">
        <v>104</v>
      </c>
      <c r="C149" s="104"/>
      <c r="D149" s="104"/>
      <c r="E149" s="39" t="s">
        <v>214</v>
      </c>
      <c r="F149" s="19">
        <f>F150</f>
        <v>199300</v>
      </c>
      <c r="G149" s="60"/>
      <c r="H149" s="54"/>
      <c r="I149" s="24"/>
    </row>
    <row r="150" spans="1:7" ht="42.75" customHeight="1">
      <c r="A150" s="9" t="s">
        <v>106</v>
      </c>
      <c r="B150" s="9" t="s">
        <v>104</v>
      </c>
      <c r="C150" s="104" t="s">
        <v>133</v>
      </c>
      <c r="D150" s="104"/>
      <c r="E150" s="39" t="s">
        <v>248</v>
      </c>
      <c r="F150" s="19">
        <f>F151</f>
        <v>199300</v>
      </c>
      <c r="G150" s="60"/>
    </row>
    <row r="151" spans="1:7" ht="18.75" customHeight="1">
      <c r="A151" s="9" t="s">
        <v>106</v>
      </c>
      <c r="B151" s="9" t="s">
        <v>104</v>
      </c>
      <c r="C151" s="104" t="s">
        <v>151</v>
      </c>
      <c r="D151" s="104"/>
      <c r="E151" s="39" t="s">
        <v>90</v>
      </c>
      <c r="F151" s="19">
        <f>F152</f>
        <v>199300</v>
      </c>
      <c r="G151" s="60"/>
    </row>
    <row r="152" spans="1:7" ht="22.5" customHeight="1">
      <c r="A152" s="9" t="s">
        <v>106</v>
      </c>
      <c r="B152" s="9" t="s">
        <v>104</v>
      </c>
      <c r="C152" s="104" t="s">
        <v>163</v>
      </c>
      <c r="D152" s="104"/>
      <c r="E152" s="39" t="s">
        <v>214</v>
      </c>
      <c r="F152" s="19">
        <f>F153+F155+F157</f>
        <v>199300</v>
      </c>
      <c r="G152" s="60"/>
    </row>
    <row r="153" spans="1:7" ht="21.75" customHeight="1">
      <c r="A153" s="9" t="s">
        <v>106</v>
      </c>
      <c r="B153" s="9" t="s">
        <v>104</v>
      </c>
      <c r="C153" s="104" t="s">
        <v>162</v>
      </c>
      <c r="D153" s="104"/>
      <c r="E153" s="39" t="s">
        <v>215</v>
      </c>
      <c r="F153" s="19">
        <f>F154</f>
        <v>108300</v>
      </c>
      <c r="G153" s="60"/>
    </row>
    <row r="154" spans="1:7" ht="30.75" customHeight="1">
      <c r="A154" s="29" t="s">
        <v>106</v>
      </c>
      <c r="B154" s="29" t="s">
        <v>104</v>
      </c>
      <c r="C154" s="114" t="s">
        <v>162</v>
      </c>
      <c r="D154" s="114" t="s">
        <v>54</v>
      </c>
      <c r="E154" s="84" t="s">
        <v>63</v>
      </c>
      <c r="F154" s="20">
        <v>108300</v>
      </c>
      <c r="G154" s="60"/>
    </row>
    <row r="155" spans="1:7" ht="18.75" customHeight="1">
      <c r="A155" s="9" t="s">
        <v>106</v>
      </c>
      <c r="B155" s="9" t="s">
        <v>104</v>
      </c>
      <c r="C155" s="104" t="s">
        <v>161</v>
      </c>
      <c r="D155" s="104"/>
      <c r="E155" s="39" t="s">
        <v>92</v>
      </c>
      <c r="F155" s="19">
        <f>F156</f>
        <v>1000</v>
      </c>
      <c r="G155" s="60"/>
    </row>
    <row r="156" spans="1:7" ht="18.75" customHeight="1">
      <c r="A156" s="12" t="s">
        <v>106</v>
      </c>
      <c r="B156" s="12" t="s">
        <v>104</v>
      </c>
      <c r="C156" s="106" t="s">
        <v>161</v>
      </c>
      <c r="D156" s="106" t="s">
        <v>54</v>
      </c>
      <c r="E156" s="84" t="s">
        <v>63</v>
      </c>
      <c r="F156" s="20">
        <v>1000</v>
      </c>
      <c r="G156" s="60"/>
    </row>
    <row r="157" spans="1:7" ht="31.5" customHeight="1">
      <c r="A157" s="9" t="s">
        <v>106</v>
      </c>
      <c r="B157" s="9" t="s">
        <v>104</v>
      </c>
      <c r="C157" s="104" t="s">
        <v>160</v>
      </c>
      <c r="D157" s="104"/>
      <c r="E157" s="39" t="s">
        <v>93</v>
      </c>
      <c r="F157" s="19">
        <f>SUM(F158:F158)</f>
        <v>90000</v>
      </c>
      <c r="G157" s="60"/>
    </row>
    <row r="158" spans="1:7" ht="31.5" customHeight="1">
      <c r="A158" s="12" t="s">
        <v>106</v>
      </c>
      <c r="B158" s="12" t="s">
        <v>104</v>
      </c>
      <c r="C158" s="106" t="s">
        <v>160</v>
      </c>
      <c r="D158" s="106" t="s">
        <v>54</v>
      </c>
      <c r="E158" s="84" t="s">
        <v>63</v>
      </c>
      <c r="F158" s="20">
        <v>90000</v>
      </c>
      <c r="G158" s="60"/>
    </row>
    <row r="159" spans="1:7" ht="19.5" customHeight="1">
      <c r="A159" s="45" t="s">
        <v>107</v>
      </c>
      <c r="B159" s="45"/>
      <c r="C159" s="105"/>
      <c r="D159" s="105"/>
      <c r="E159" s="46" t="s">
        <v>94</v>
      </c>
      <c r="F159" s="47">
        <f>F160</f>
        <v>1000</v>
      </c>
      <c r="G159" s="67"/>
    </row>
    <row r="160" spans="1:7" ht="35.25" customHeight="1">
      <c r="A160" s="9" t="s">
        <v>107</v>
      </c>
      <c r="B160" s="9" t="s">
        <v>106</v>
      </c>
      <c r="C160" s="104"/>
      <c r="D160" s="104"/>
      <c r="E160" s="39" t="s">
        <v>281</v>
      </c>
      <c r="F160" s="19">
        <f>F161</f>
        <v>1000</v>
      </c>
      <c r="G160" s="60"/>
    </row>
    <row r="161" spans="1:7" ht="39.75" customHeight="1">
      <c r="A161" s="9" t="s">
        <v>107</v>
      </c>
      <c r="B161" s="9" t="s">
        <v>106</v>
      </c>
      <c r="C161" s="104" t="s">
        <v>241</v>
      </c>
      <c r="D161" s="104"/>
      <c r="E161" s="76" t="s">
        <v>355</v>
      </c>
      <c r="F161" s="19">
        <f>F162</f>
        <v>1000</v>
      </c>
      <c r="G161" s="60"/>
    </row>
    <row r="162" spans="1:7" ht="19.5" customHeight="1">
      <c r="A162" s="9" t="s">
        <v>107</v>
      </c>
      <c r="B162" s="9" t="s">
        <v>106</v>
      </c>
      <c r="C162" s="104" t="s">
        <v>242</v>
      </c>
      <c r="D162" s="104"/>
      <c r="E162" s="76" t="s">
        <v>282</v>
      </c>
      <c r="F162" s="19">
        <f>F163</f>
        <v>1000</v>
      </c>
      <c r="G162" s="60"/>
    </row>
    <row r="163" spans="1:7" ht="19.5" customHeight="1">
      <c r="A163" s="9" t="s">
        <v>107</v>
      </c>
      <c r="B163" s="9" t="s">
        <v>106</v>
      </c>
      <c r="C163" s="104" t="s">
        <v>284</v>
      </c>
      <c r="D163" s="104"/>
      <c r="E163" s="39" t="s">
        <v>283</v>
      </c>
      <c r="F163" s="19">
        <f>F164</f>
        <v>1000</v>
      </c>
      <c r="G163" s="60"/>
    </row>
    <row r="164" spans="1:7" ht="33.75" customHeight="1">
      <c r="A164" s="12" t="s">
        <v>107</v>
      </c>
      <c r="B164" s="12" t="s">
        <v>106</v>
      </c>
      <c r="C164" s="106" t="s">
        <v>284</v>
      </c>
      <c r="D164" s="106" t="s">
        <v>54</v>
      </c>
      <c r="E164" s="84" t="s">
        <v>63</v>
      </c>
      <c r="F164" s="20">
        <v>1000</v>
      </c>
      <c r="G164" s="60"/>
    </row>
    <row r="165" spans="1:7" ht="32.25" customHeight="1">
      <c r="A165" s="45" t="s">
        <v>108</v>
      </c>
      <c r="B165" s="45"/>
      <c r="C165" s="105"/>
      <c r="D165" s="105"/>
      <c r="E165" s="46" t="s">
        <v>95</v>
      </c>
      <c r="F165" s="47">
        <f>F166+F172</f>
        <v>3474308.34</v>
      </c>
      <c r="G165" s="67"/>
    </row>
    <row r="166" spans="1:7" ht="20.25" customHeight="1">
      <c r="A166" s="9" t="s">
        <v>108</v>
      </c>
      <c r="B166" s="9" t="s">
        <v>101</v>
      </c>
      <c r="C166" s="104"/>
      <c r="D166" s="104"/>
      <c r="E166" s="39" t="s">
        <v>96</v>
      </c>
      <c r="F166" s="19">
        <f>F167</f>
        <v>2008308.34</v>
      </c>
      <c r="G166" s="60"/>
    </row>
    <row r="167" spans="1:7" ht="39" customHeight="1">
      <c r="A167" s="9" t="s">
        <v>108</v>
      </c>
      <c r="B167" s="9" t="s">
        <v>101</v>
      </c>
      <c r="C167" s="104" t="s">
        <v>133</v>
      </c>
      <c r="D167" s="104"/>
      <c r="E167" s="39" t="s">
        <v>272</v>
      </c>
      <c r="F167" s="19">
        <f>F168</f>
        <v>2008308.34</v>
      </c>
      <c r="G167" s="60"/>
    </row>
    <row r="168" spans="1:7" ht="39.75" customHeight="1">
      <c r="A168" s="9" t="s">
        <v>108</v>
      </c>
      <c r="B168" s="9" t="s">
        <v>101</v>
      </c>
      <c r="C168" s="104" t="s">
        <v>132</v>
      </c>
      <c r="D168" s="104"/>
      <c r="E168" s="39" t="s">
        <v>258</v>
      </c>
      <c r="F168" s="19">
        <f>F169</f>
        <v>2008308.34</v>
      </c>
      <c r="G168" s="60"/>
    </row>
    <row r="169" spans="1:7" ht="29.25" customHeight="1">
      <c r="A169" s="9" t="s">
        <v>108</v>
      </c>
      <c r="B169" s="9" t="s">
        <v>101</v>
      </c>
      <c r="C169" s="104" t="s">
        <v>134</v>
      </c>
      <c r="D169" s="104"/>
      <c r="E169" s="39" t="s">
        <v>216</v>
      </c>
      <c r="F169" s="19">
        <f>F170</f>
        <v>2008308.34</v>
      </c>
      <c r="G169" s="60"/>
    </row>
    <row r="170" spans="1:7" ht="21" customHeight="1">
      <c r="A170" s="12" t="s">
        <v>108</v>
      </c>
      <c r="B170" s="12" t="s">
        <v>101</v>
      </c>
      <c r="C170" s="106" t="s">
        <v>134</v>
      </c>
      <c r="D170" s="106" t="s">
        <v>285</v>
      </c>
      <c r="E170" s="40" t="s">
        <v>286</v>
      </c>
      <c r="F170" s="19">
        <f>F171</f>
        <v>2008308.34</v>
      </c>
      <c r="G170" s="60"/>
    </row>
    <row r="171" spans="1:7" ht="45" customHeight="1">
      <c r="A171" s="12" t="s">
        <v>108</v>
      </c>
      <c r="B171" s="12" t="s">
        <v>101</v>
      </c>
      <c r="C171" s="106" t="s">
        <v>134</v>
      </c>
      <c r="D171" s="106" t="s">
        <v>287</v>
      </c>
      <c r="E171" s="40" t="s">
        <v>288</v>
      </c>
      <c r="F171" s="20">
        <v>2008308.34</v>
      </c>
      <c r="G171" s="60"/>
    </row>
    <row r="172" spans="1:8" s="16" customFormat="1" ht="24.75" customHeight="1">
      <c r="A172" s="9" t="s">
        <v>108</v>
      </c>
      <c r="B172" s="9" t="s">
        <v>105</v>
      </c>
      <c r="C172" s="104"/>
      <c r="D172" s="104"/>
      <c r="E172" s="39" t="s">
        <v>97</v>
      </c>
      <c r="F172" s="19">
        <f>F181</f>
        <v>1466000</v>
      </c>
      <c r="G172" s="60"/>
      <c r="H172" s="72"/>
    </row>
    <row r="173" spans="1:8" s="16" customFormat="1" ht="24.75" customHeight="1">
      <c r="A173" s="9" t="s">
        <v>108</v>
      </c>
      <c r="B173" s="9" t="s">
        <v>105</v>
      </c>
      <c r="C173" s="104" t="s">
        <v>136</v>
      </c>
      <c r="D173" s="104"/>
      <c r="E173" s="41" t="s">
        <v>252</v>
      </c>
      <c r="F173" s="19">
        <f>F174</f>
        <v>12000</v>
      </c>
      <c r="G173" s="60"/>
      <c r="H173" s="72"/>
    </row>
    <row r="174" spans="1:8" s="16" customFormat="1" ht="24.75" customHeight="1">
      <c r="A174" s="9" t="s">
        <v>108</v>
      </c>
      <c r="B174" s="9" t="s">
        <v>105</v>
      </c>
      <c r="C174" s="104" t="s">
        <v>137</v>
      </c>
      <c r="D174" s="104"/>
      <c r="E174" s="39" t="s">
        <v>139</v>
      </c>
      <c r="F174" s="19">
        <f>F175</f>
        <v>12000</v>
      </c>
      <c r="G174" s="60"/>
      <c r="H174" s="72"/>
    </row>
    <row r="175" spans="1:8" s="16" customFormat="1" ht="29.25" customHeight="1">
      <c r="A175" s="9" t="s">
        <v>108</v>
      </c>
      <c r="B175" s="9" t="s">
        <v>105</v>
      </c>
      <c r="C175" s="104" t="s">
        <v>253</v>
      </c>
      <c r="D175" s="104"/>
      <c r="E175" s="39" t="s">
        <v>203</v>
      </c>
      <c r="F175" s="19">
        <f>F176</f>
        <v>12000</v>
      </c>
      <c r="G175" s="60"/>
      <c r="H175" s="72"/>
    </row>
    <row r="176" spans="1:8" s="16" customFormat="1" ht="24.75" customHeight="1">
      <c r="A176" s="12" t="s">
        <v>108</v>
      </c>
      <c r="B176" s="12" t="s">
        <v>105</v>
      </c>
      <c r="C176" s="106" t="s">
        <v>253</v>
      </c>
      <c r="D176" s="106" t="s">
        <v>54</v>
      </c>
      <c r="E176" s="84" t="s">
        <v>63</v>
      </c>
      <c r="F176" s="20">
        <v>12000</v>
      </c>
      <c r="G176" s="60"/>
      <c r="H176" s="72"/>
    </row>
    <row r="177" spans="1:8" s="16" customFormat="1" ht="24.75" customHeight="1">
      <c r="A177" s="9" t="s">
        <v>108</v>
      </c>
      <c r="B177" s="9" t="s">
        <v>105</v>
      </c>
      <c r="C177" s="104" t="s">
        <v>238</v>
      </c>
      <c r="D177" s="104"/>
      <c r="E177" s="41" t="s">
        <v>354</v>
      </c>
      <c r="F177" s="19">
        <f>F178</f>
        <v>2000</v>
      </c>
      <c r="G177" s="60"/>
      <c r="H177" s="72"/>
    </row>
    <row r="178" spans="1:8" s="16" customFormat="1" ht="24.75" customHeight="1">
      <c r="A178" s="9" t="s">
        <v>108</v>
      </c>
      <c r="B178" s="9" t="s">
        <v>105</v>
      </c>
      <c r="C178" s="104" t="s">
        <v>71</v>
      </c>
      <c r="D178" s="104"/>
      <c r="E178" s="39" t="s">
        <v>353</v>
      </c>
      <c r="F178" s="19">
        <f>F179</f>
        <v>2000</v>
      </c>
      <c r="G178" s="60"/>
      <c r="H178" s="72"/>
    </row>
    <row r="179" spans="1:8" s="16" customFormat="1" ht="24.75" customHeight="1">
      <c r="A179" s="9" t="s">
        <v>108</v>
      </c>
      <c r="B179" s="9" t="s">
        <v>105</v>
      </c>
      <c r="C179" s="104" t="s">
        <v>289</v>
      </c>
      <c r="D179" s="104"/>
      <c r="E179" s="39" t="s">
        <v>290</v>
      </c>
      <c r="F179" s="19">
        <f>F180</f>
        <v>2000</v>
      </c>
      <c r="G179" s="60"/>
      <c r="H179" s="72"/>
    </row>
    <row r="180" spans="1:8" s="16" customFormat="1" ht="24.75" customHeight="1">
      <c r="A180" s="12" t="s">
        <v>108</v>
      </c>
      <c r="B180" s="12" t="s">
        <v>105</v>
      </c>
      <c r="C180" s="106" t="s">
        <v>289</v>
      </c>
      <c r="D180" s="106" t="s">
        <v>54</v>
      </c>
      <c r="E180" s="84" t="s">
        <v>63</v>
      </c>
      <c r="F180" s="20">
        <v>2000</v>
      </c>
      <c r="G180" s="60"/>
      <c r="H180" s="72"/>
    </row>
    <row r="181" spans="1:8" s="16" customFormat="1" ht="40.5" customHeight="1">
      <c r="A181" s="9" t="s">
        <v>108</v>
      </c>
      <c r="B181" s="9" t="s">
        <v>105</v>
      </c>
      <c r="C181" s="104" t="s">
        <v>133</v>
      </c>
      <c r="D181" s="104"/>
      <c r="E181" s="39" t="s">
        <v>272</v>
      </c>
      <c r="F181" s="19">
        <f>F182+F173+F177</f>
        <v>1466000</v>
      </c>
      <c r="G181" s="60"/>
      <c r="H181" s="72"/>
    </row>
    <row r="182" spans="1:8" ht="42.75" customHeight="1">
      <c r="A182" s="9" t="s">
        <v>108</v>
      </c>
      <c r="B182" s="9" t="s">
        <v>105</v>
      </c>
      <c r="C182" s="104" t="s">
        <v>132</v>
      </c>
      <c r="D182" s="104"/>
      <c r="E182" s="39" t="s">
        <v>258</v>
      </c>
      <c r="F182" s="19">
        <f>F183+F191</f>
        <v>1452000</v>
      </c>
      <c r="G182" s="60"/>
      <c r="H182" s="74"/>
    </row>
    <row r="183" spans="1:7" ht="28.5" customHeight="1" hidden="1">
      <c r="A183" s="9" t="s">
        <v>108</v>
      </c>
      <c r="B183" s="9" t="s">
        <v>105</v>
      </c>
      <c r="C183" s="104" t="s">
        <v>131</v>
      </c>
      <c r="D183" s="104"/>
      <c r="E183" s="39" t="s">
        <v>230</v>
      </c>
      <c r="F183" s="19">
        <f>F185+F186+F190+F188</f>
        <v>0</v>
      </c>
      <c r="G183" s="60"/>
    </row>
    <row r="184" spans="1:7" ht="28.5" customHeight="1" hidden="1">
      <c r="A184" s="12" t="s">
        <v>108</v>
      </c>
      <c r="B184" s="12" t="s">
        <v>105</v>
      </c>
      <c r="C184" s="106" t="s">
        <v>131</v>
      </c>
      <c r="D184" s="106" t="s">
        <v>62</v>
      </c>
      <c r="E184" s="40" t="s">
        <v>68</v>
      </c>
      <c r="F184" s="20">
        <f>F185+F186</f>
        <v>0</v>
      </c>
      <c r="G184" s="60"/>
    </row>
    <row r="185" spans="1:7" ht="20.25" customHeight="1" hidden="1">
      <c r="A185" s="12" t="s">
        <v>108</v>
      </c>
      <c r="B185" s="12" t="s">
        <v>105</v>
      </c>
      <c r="C185" s="106" t="s">
        <v>131</v>
      </c>
      <c r="D185" s="106" t="s">
        <v>227</v>
      </c>
      <c r="E185" s="13" t="s">
        <v>34</v>
      </c>
      <c r="F185" s="20">
        <v>0</v>
      </c>
      <c r="G185" s="60"/>
    </row>
    <row r="186" spans="1:8" s="16" customFormat="1" ht="27.75" customHeight="1" hidden="1">
      <c r="A186" s="12" t="s">
        <v>108</v>
      </c>
      <c r="B186" s="12" t="s">
        <v>105</v>
      </c>
      <c r="C186" s="106" t="s">
        <v>131</v>
      </c>
      <c r="D186" s="106" t="s">
        <v>172</v>
      </c>
      <c r="E186" s="40" t="s">
        <v>166</v>
      </c>
      <c r="F186" s="20">
        <v>0</v>
      </c>
      <c r="G186" s="60"/>
      <c r="H186" s="72"/>
    </row>
    <row r="187" spans="1:8" s="16" customFormat="1" ht="27.75" customHeight="1" hidden="1">
      <c r="A187" s="12" t="s">
        <v>108</v>
      </c>
      <c r="B187" s="12" t="s">
        <v>105</v>
      </c>
      <c r="C187" s="106" t="s">
        <v>131</v>
      </c>
      <c r="D187" s="106" t="s">
        <v>54</v>
      </c>
      <c r="E187" s="84" t="s">
        <v>63</v>
      </c>
      <c r="F187" s="20">
        <f>F188</f>
        <v>0</v>
      </c>
      <c r="G187" s="60"/>
      <c r="H187" s="72"/>
    </row>
    <row r="188" spans="1:7" ht="27.75" customHeight="1" hidden="1">
      <c r="A188" s="12" t="s">
        <v>108</v>
      </c>
      <c r="B188" s="12" t="s">
        <v>105</v>
      </c>
      <c r="C188" s="106" t="s">
        <v>131</v>
      </c>
      <c r="D188" s="106" t="s">
        <v>222</v>
      </c>
      <c r="E188" s="40" t="s">
        <v>217</v>
      </c>
      <c r="F188" s="20">
        <v>0</v>
      </c>
      <c r="G188" s="70"/>
    </row>
    <row r="189" spans="1:7" ht="27.75" customHeight="1" hidden="1">
      <c r="A189" s="12" t="s">
        <v>108</v>
      </c>
      <c r="B189" s="12" t="s">
        <v>105</v>
      </c>
      <c r="C189" s="106" t="s">
        <v>131</v>
      </c>
      <c r="D189" s="106" t="s">
        <v>57</v>
      </c>
      <c r="E189" s="40" t="s">
        <v>65</v>
      </c>
      <c r="F189" s="20">
        <f>F190</f>
        <v>0</v>
      </c>
      <c r="G189" s="70"/>
    </row>
    <row r="190" spans="1:7" ht="28.5" customHeight="1" hidden="1">
      <c r="A190" s="12" t="s">
        <v>108</v>
      </c>
      <c r="B190" s="12" t="s">
        <v>105</v>
      </c>
      <c r="C190" s="106" t="s">
        <v>131</v>
      </c>
      <c r="D190" s="106" t="s">
        <v>181</v>
      </c>
      <c r="E190" s="40" t="s">
        <v>233</v>
      </c>
      <c r="F190" s="20">
        <v>0</v>
      </c>
      <c r="G190" s="60"/>
    </row>
    <row r="191" spans="1:7" ht="54" customHeight="1">
      <c r="A191" s="9" t="s">
        <v>108</v>
      </c>
      <c r="B191" s="9" t="s">
        <v>105</v>
      </c>
      <c r="C191" s="104" t="s">
        <v>130</v>
      </c>
      <c r="D191" s="104"/>
      <c r="E191" s="39" t="s">
        <v>129</v>
      </c>
      <c r="F191" s="19">
        <f>SUM(F192:F193)</f>
        <v>1452000</v>
      </c>
      <c r="G191" s="60"/>
    </row>
    <row r="192" spans="1:7" ht="27" customHeight="1">
      <c r="A192" s="12" t="s">
        <v>108</v>
      </c>
      <c r="B192" s="12" t="s">
        <v>105</v>
      </c>
      <c r="C192" s="106" t="s">
        <v>130</v>
      </c>
      <c r="D192" s="106" t="s">
        <v>56</v>
      </c>
      <c r="E192" s="84" t="s">
        <v>60</v>
      </c>
      <c r="F192" s="19">
        <v>1399000</v>
      </c>
      <c r="G192" s="60"/>
    </row>
    <row r="193" spans="1:7" ht="26.25" customHeight="1">
      <c r="A193" s="14" t="s">
        <v>108</v>
      </c>
      <c r="B193" s="14" t="s">
        <v>105</v>
      </c>
      <c r="C193" s="106" t="s">
        <v>130</v>
      </c>
      <c r="D193" s="106" t="s">
        <v>54</v>
      </c>
      <c r="E193" s="84" t="s">
        <v>63</v>
      </c>
      <c r="F193" s="20">
        <v>53000</v>
      </c>
      <c r="G193" s="60"/>
    </row>
    <row r="194" spans="1:7" ht="27" customHeight="1">
      <c r="A194" s="45">
        <v>10</v>
      </c>
      <c r="B194" s="45"/>
      <c r="C194" s="105"/>
      <c r="D194" s="105"/>
      <c r="E194" s="46" t="s">
        <v>218</v>
      </c>
      <c r="F194" s="47">
        <f>F195+F201+F207</f>
        <v>444000</v>
      </c>
      <c r="G194" s="67"/>
    </row>
    <row r="195" spans="1:8" ht="17.25" customHeight="1">
      <c r="A195" s="9">
        <v>10</v>
      </c>
      <c r="B195" s="9" t="s">
        <v>101</v>
      </c>
      <c r="C195" s="104"/>
      <c r="D195" s="104"/>
      <c r="E195" s="39" t="s">
        <v>98</v>
      </c>
      <c r="F195" s="19">
        <f>F196</f>
        <v>310000</v>
      </c>
      <c r="G195" s="60"/>
      <c r="H195" s="54"/>
    </row>
    <row r="196" spans="1:8" s="16" customFormat="1" ht="36.75" customHeight="1">
      <c r="A196" s="9">
        <v>10</v>
      </c>
      <c r="B196" s="9" t="s">
        <v>101</v>
      </c>
      <c r="C196" s="104" t="s">
        <v>124</v>
      </c>
      <c r="D196" s="104"/>
      <c r="E196" s="76" t="s">
        <v>291</v>
      </c>
      <c r="F196" s="19">
        <f>F197</f>
        <v>310000</v>
      </c>
      <c r="G196" s="60"/>
      <c r="H196" s="72"/>
    </row>
    <row r="197" spans="1:8" s="16" customFormat="1" ht="27.75" customHeight="1">
      <c r="A197" s="9" t="s">
        <v>224</v>
      </c>
      <c r="B197" s="9" t="s">
        <v>101</v>
      </c>
      <c r="C197" s="104" t="s">
        <v>127</v>
      </c>
      <c r="D197" s="104"/>
      <c r="E197" s="76" t="s">
        <v>128</v>
      </c>
      <c r="F197" s="34">
        <f>F198</f>
        <v>310000</v>
      </c>
      <c r="G197" s="61"/>
      <c r="H197" s="72"/>
    </row>
    <row r="198" spans="1:8" s="16" customFormat="1" ht="33" customHeight="1">
      <c r="A198" s="9" t="s">
        <v>224</v>
      </c>
      <c r="B198" s="9" t="s">
        <v>101</v>
      </c>
      <c r="C198" s="104" t="s">
        <v>292</v>
      </c>
      <c r="D198" s="104"/>
      <c r="E198" s="39" t="s">
        <v>99</v>
      </c>
      <c r="F198" s="19">
        <f>F199</f>
        <v>310000</v>
      </c>
      <c r="G198" s="60"/>
      <c r="H198" s="74"/>
    </row>
    <row r="199" spans="1:8" ht="29.25" customHeight="1">
      <c r="A199" s="9">
        <v>10</v>
      </c>
      <c r="B199" s="9" t="s">
        <v>101</v>
      </c>
      <c r="C199" s="104" t="s">
        <v>294</v>
      </c>
      <c r="D199" s="104"/>
      <c r="E199" s="39" t="s">
        <v>293</v>
      </c>
      <c r="F199" s="19">
        <f>F200</f>
        <v>310000</v>
      </c>
      <c r="G199" s="60"/>
      <c r="H199" s="74"/>
    </row>
    <row r="200" spans="1:8" ht="20.25" customHeight="1">
      <c r="A200" s="12" t="s">
        <v>224</v>
      </c>
      <c r="B200" s="12" t="s">
        <v>101</v>
      </c>
      <c r="C200" s="106" t="s">
        <v>294</v>
      </c>
      <c r="D200" s="106" t="s">
        <v>61</v>
      </c>
      <c r="E200" s="40" t="s">
        <v>100</v>
      </c>
      <c r="F200" s="20">
        <v>310000</v>
      </c>
      <c r="G200" s="60"/>
      <c r="H200" s="74"/>
    </row>
    <row r="201" spans="1:7" ht="16.5" customHeight="1">
      <c r="A201" s="9">
        <v>10</v>
      </c>
      <c r="B201" s="9" t="s">
        <v>104</v>
      </c>
      <c r="C201" s="104"/>
      <c r="D201" s="104"/>
      <c r="E201" s="39" t="s">
        <v>231</v>
      </c>
      <c r="F201" s="19">
        <f>F202</f>
        <v>45000</v>
      </c>
      <c r="G201" s="60"/>
    </row>
    <row r="202" spans="1:7" ht="40.5" customHeight="1">
      <c r="A202" s="9">
        <v>10</v>
      </c>
      <c r="B202" s="9" t="s">
        <v>104</v>
      </c>
      <c r="C202" s="104" t="s">
        <v>124</v>
      </c>
      <c r="D202" s="104"/>
      <c r="E202" s="76" t="s">
        <v>72</v>
      </c>
      <c r="F202" s="19">
        <f>F203</f>
        <v>45000</v>
      </c>
      <c r="G202" s="60"/>
    </row>
    <row r="203" spans="1:7" ht="27.75" customHeight="1">
      <c r="A203" s="9" t="s">
        <v>224</v>
      </c>
      <c r="B203" s="9" t="s">
        <v>104</v>
      </c>
      <c r="C203" s="104" t="s">
        <v>127</v>
      </c>
      <c r="D203" s="104"/>
      <c r="E203" s="76" t="s">
        <v>128</v>
      </c>
      <c r="F203" s="34">
        <f>F204</f>
        <v>45000</v>
      </c>
      <c r="G203" s="61"/>
    </row>
    <row r="204" spans="1:7" ht="27" customHeight="1">
      <c r="A204" s="9" t="s">
        <v>224</v>
      </c>
      <c r="B204" s="9" t="s">
        <v>104</v>
      </c>
      <c r="C204" s="104" t="s">
        <v>292</v>
      </c>
      <c r="D204" s="104"/>
      <c r="E204" s="39" t="s">
        <v>99</v>
      </c>
      <c r="F204" s="19">
        <f>F205</f>
        <v>45000</v>
      </c>
      <c r="G204" s="60"/>
    </row>
    <row r="205" spans="1:7" ht="30" customHeight="1">
      <c r="A205" s="9">
        <v>10</v>
      </c>
      <c r="B205" s="9" t="s">
        <v>104</v>
      </c>
      <c r="C205" s="104" t="s">
        <v>296</v>
      </c>
      <c r="D205" s="104"/>
      <c r="E205" s="39" t="s">
        <v>295</v>
      </c>
      <c r="F205" s="19">
        <f>F206</f>
        <v>45000</v>
      </c>
      <c r="G205" s="60"/>
    </row>
    <row r="206" spans="1:7" ht="21.75" customHeight="1">
      <c r="A206" s="12" t="s">
        <v>224</v>
      </c>
      <c r="B206" s="12" t="s">
        <v>104</v>
      </c>
      <c r="C206" s="106" t="s">
        <v>296</v>
      </c>
      <c r="D206" s="106" t="s">
        <v>61</v>
      </c>
      <c r="E206" s="138" t="s">
        <v>100</v>
      </c>
      <c r="F206" s="20">
        <v>45000</v>
      </c>
      <c r="G206" s="60"/>
    </row>
    <row r="207" spans="1:8" ht="39.75" customHeight="1">
      <c r="A207" s="9" t="s">
        <v>224</v>
      </c>
      <c r="B207" s="9" t="s">
        <v>104</v>
      </c>
      <c r="C207" s="104" t="s">
        <v>133</v>
      </c>
      <c r="D207" s="104"/>
      <c r="E207" s="83" t="s">
        <v>248</v>
      </c>
      <c r="F207" s="19">
        <f>F208</f>
        <v>89000</v>
      </c>
      <c r="G207" s="60"/>
      <c r="H207" s="54"/>
    </row>
    <row r="208" spans="1:8" ht="45.75" customHeight="1">
      <c r="A208" s="9" t="s">
        <v>224</v>
      </c>
      <c r="B208" s="9" t="s">
        <v>104</v>
      </c>
      <c r="C208" s="104" t="s">
        <v>132</v>
      </c>
      <c r="D208" s="104"/>
      <c r="E208" s="83" t="s">
        <v>297</v>
      </c>
      <c r="F208" s="19">
        <f>F209</f>
        <v>89000</v>
      </c>
      <c r="G208" s="60"/>
      <c r="H208" s="54"/>
    </row>
    <row r="209" spans="1:8" ht="55.5" customHeight="1">
      <c r="A209" s="9" t="s">
        <v>224</v>
      </c>
      <c r="B209" s="9" t="s">
        <v>104</v>
      </c>
      <c r="C209" s="104" t="s">
        <v>55</v>
      </c>
      <c r="D209" s="104"/>
      <c r="E209" s="85" t="s">
        <v>306</v>
      </c>
      <c r="F209" s="19">
        <f>F210</f>
        <v>89000</v>
      </c>
      <c r="G209" s="60"/>
      <c r="H209" s="54"/>
    </row>
    <row r="210" spans="1:8" ht="27.75" customHeight="1">
      <c r="A210" s="12" t="s">
        <v>224</v>
      </c>
      <c r="B210" s="12" t="s">
        <v>104</v>
      </c>
      <c r="C210" s="106" t="s">
        <v>55</v>
      </c>
      <c r="D210" s="106" t="s">
        <v>285</v>
      </c>
      <c r="E210" s="40" t="s">
        <v>286</v>
      </c>
      <c r="F210" s="19">
        <f>F211</f>
        <v>89000</v>
      </c>
      <c r="G210" s="60"/>
      <c r="H210" s="54"/>
    </row>
    <row r="211" spans="1:8" ht="45.75" customHeight="1">
      <c r="A211" s="12" t="s">
        <v>224</v>
      </c>
      <c r="B211" s="12" t="s">
        <v>104</v>
      </c>
      <c r="C211" s="106" t="s">
        <v>55</v>
      </c>
      <c r="D211" s="106" t="s">
        <v>287</v>
      </c>
      <c r="E211" s="40" t="s">
        <v>288</v>
      </c>
      <c r="F211" s="19">
        <v>89000</v>
      </c>
      <c r="G211" s="60"/>
      <c r="H211" s="54"/>
    </row>
    <row r="212" spans="1:7" ht="21" customHeight="1">
      <c r="A212" s="45">
        <v>11</v>
      </c>
      <c r="B212" s="45"/>
      <c r="C212" s="105"/>
      <c r="D212" s="105"/>
      <c r="E212" s="46" t="s">
        <v>111</v>
      </c>
      <c r="F212" s="47">
        <f>F213</f>
        <v>30000</v>
      </c>
      <c r="G212" s="67"/>
    </row>
    <row r="213" spans="1:7" ht="20.25" customHeight="1">
      <c r="A213" s="9">
        <v>11</v>
      </c>
      <c r="B213" s="9" t="s">
        <v>101</v>
      </c>
      <c r="C213" s="104"/>
      <c r="D213" s="104"/>
      <c r="E213" s="39" t="s">
        <v>221</v>
      </c>
      <c r="F213" s="19">
        <f>F214</f>
        <v>30000</v>
      </c>
      <c r="G213" s="60"/>
    </row>
    <row r="214" spans="1:7" ht="31.5" customHeight="1">
      <c r="A214" s="9">
        <v>11</v>
      </c>
      <c r="B214" s="9" t="s">
        <v>101</v>
      </c>
      <c r="C214" s="104" t="s">
        <v>121</v>
      </c>
      <c r="D214" s="104"/>
      <c r="E214" s="39" t="s">
        <v>298</v>
      </c>
      <c r="F214" s="19">
        <f>F215</f>
        <v>30000</v>
      </c>
      <c r="G214" s="60"/>
    </row>
    <row r="215" spans="1:7" ht="27.75" customHeight="1">
      <c r="A215" s="9" t="s">
        <v>229</v>
      </c>
      <c r="B215" s="9" t="s">
        <v>101</v>
      </c>
      <c r="C215" s="104" t="s">
        <v>122</v>
      </c>
      <c r="D215" s="104"/>
      <c r="E215" s="39" t="s">
        <v>123</v>
      </c>
      <c r="F215" s="34">
        <f>F216</f>
        <v>30000</v>
      </c>
      <c r="G215" s="61"/>
    </row>
    <row r="216" spans="1:7" ht="20.25" customHeight="1">
      <c r="A216" s="9">
        <v>11</v>
      </c>
      <c r="B216" s="9" t="s">
        <v>101</v>
      </c>
      <c r="C216" s="104" t="s">
        <v>299</v>
      </c>
      <c r="D216" s="104"/>
      <c r="E216" s="39" t="s">
        <v>112</v>
      </c>
      <c r="F216" s="19">
        <f>F217</f>
        <v>30000</v>
      </c>
      <c r="G216" s="60"/>
    </row>
    <row r="217" spans="1:7" ht="31.5" customHeight="1">
      <c r="A217" s="12" t="s">
        <v>229</v>
      </c>
      <c r="B217" s="12" t="s">
        <v>101</v>
      </c>
      <c r="C217" s="106" t="s">
        <v>299</v>
      </c>
      <c r="D217" s="106" t="s">
        <v>54</v>
      </c>
      <c r="E217" s="84" t="s">
        <v>63</v>
      </c>
      <c r="F217" s="20">
        <v>30000</v>
      </c>
      <c r="G217" s="60"/>
    </row>
    <row r="218" spans="1:7" ht="31.5" customHeight="1">
      <c r="A218" s="45" t="s">
        <v>223</v>
      </c>
      <c r="B218" s="45"/>
      <c r="C218" s="105"/>
      <c r="D218" s="105"/>
      <c r="E218" s="46" t="s">
        <v>300</v>
      </c>
      <c r="F218" s="47">
        <f>F219</f>
        <v>4096.93</v>
      </c>
      <c r="G218" s="60"/>
    </row>
    <row r="219" spans="1:7" ht="31.5" customHeight="1">
      <c r="A219" s="9" t="s">
        <v>223</v>
      </c>
      <c r="B219" s="9" t="s">
        <v>101</v>
      </c>
      <c r="C219" s="104"/>
      <c r="D219" s="104"/>
      <c r="E219" s="39" t="s">
        <v>301</v>
      </c>
      <c r="F219" s="19">
        <f>F220</f>
        <v>4096.93</v>
      </c>
      <c r="G219" s="60"/>
    </row>
    <row r="220" spans="1:7" ht="39.75" customHeight="1">
      <c r="A220" s="9" t="s">
        <v>223</v>
      </c>
      <c r="B220" s="9" t="s">
        <v>101</v>
      </c>
      <c r="C220" s="104" t="s">
        <v>133</v>
      </c>
      <c r="D220" s="106"/>
      <c r="E220" s="83" t="s">
        <v>302</v>
      </c>
      <c r="F220" s="19">
        <f>F221</f>
        <v>4096.93</v>
      </c>
      <c r="G220" s="60"/>
    </row>
    <row r="221" spans="1:7" ht="42.75" customHeight="1">
      <c r="A221" s="9" t="s">
        <v>223</v>
      </c>
      <c r="B221" s="9" t="s">
        <v>101</v>
      </c>
      <c r="C221" s="104" t="s">
        <v>132</v>
      </c>
      <c r="D221" s="104"/>
      <c r="E221" s="83" t="s">
        <v>297</v>
      </c>
      <c r="F221" s="19">
        <f>F222</f>
        <v>4096.93</v>
      </c>
      <c r="G221" s="60"/>
    </row>
    <row r="222" spans="1:7" ht="31.5" customHeight="1">
      <c r="A222" s="12" t="s">
        <v>223</v>
      </c>
      <c r="B222" s="12" t="s">
        <v>101</v>
      </c>
      <c r="C222" s="106" t="s">
        <v>305</v>
      </c>
      <c r="D222" s="106"/>
      <c r="E222" s="84" t="s">
        <v>303</v>
      </c>
      <c r="F222" s="19">
        <f>F223</f>
        <v>4096.93</v>
      </c>
      <c r="G222" s="60"/>
    </row>
    <row r="223" spans="1:7" ht="31.5" customHeight="1">
      <c r="A223" s="12" t="s">
        <v>223</v>
      </c>
      <c r="B223" s="12" t="s">
        <v>101</v>
      </c>
      <c r="C223" s="106" t="s">
        <v>305</v>
      </c>
      <c r="D223" s="106" t="s">
        <v>4</v>
      </c>
      <c r="E223" s="84" t="s">
        <v>304</v>
      </c>
      <c r="F223" s="20">
        <v>4096.93</v>
      </c>
      <c r="G223" s="60"/>
    </row>
    <row r="224" spans="1:7" ht="31.5" customHeight="1">
      <c r="A224" s="30"/>
      <c r="B224" s="30"/>
      <c r="C224" s="115"/>
      <c r="D224" s="115"/>
      <c r="E224" s="43" t="s">
        <v>232</v>
      </c>
      <c r="F224" s="31">
        <f>F8+F47+F54+F91+F112+F159+F165+F194+F212+F218</f>
        <v>14549900</v>
      </c>
      <c r="G224" s="68"/>
    </row>
    <row r="225" ht="18.75" customHeight="1">
      <c r="G225" s="68"/>
    </row>
    <row r="226" ht="33.75" customHeight="1"/>
    <row r="227" ht="33.75" customHeight="1"/>
    <row r="228" ht="21.75" customHeight="1"/>
    <row r="229" ht="33" customHeight="1"/>
    <row r="230" ht="15">
      <c r="H230" s="75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8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78" customWidth="1"/>
    <col min="2" max="2" width="8.7109375" style="10" customWidth="1"/>
    <col min="3" max="3" width="5.8515625" style="10" customWidth="1"/>
    <col min="4" max="4" width="5.57421875" style="10" customWidth="1"/>
    <col min="5" max="5" width="16.7109375" style="10" customWidth="1"/>
    <col min="6" max="6" width="8.421875" style="10" customWidth="1"/>
    <col min="7" max="7" width="19.7109375" style="11" customWidth="1"/>
  </cols>
  <sheetData>
    <row r="1" spans="1:7" ht="63" customHeight="1">
      <c r="A1" s="179" t="s">
        <v>359</v>
      </c>
      <c r="B1" s="178"/>
      <c r="C1" s="178"/>
      <c r="D1" s="178"/>
      <c r="E1" s="178"/>
      <c r="F1" s="178"/>
      <c r="G1" s="178"/>
    </row>
    <row r="2" spans="1:7" ht="63" customHeight="1">
      <c r="A2" s="179" t="s">
        <v>343</v>
      </c>
      <c r="B2" s="178"/>
      <c r="C2" s="178"/>
      <c r="D2" s="178"/>
      <c r="E2" s="178"/>
      <c r="F2" s="178"/>
      <c r="G2" s="178"/>
    </row>
    <row r="3" spans="1:7" ht="32.25" customHeight="1">
      <c r="A3" s="177" t="s">
        <v>321</v>
      </c>
      <c r="B3" s="178"/>
      <c r="C3" s="178"/>
      <c r="D3" s="178"/>
      <c r="E3" s="178"/>
      <c r="F3" s="178"/>
      <c r="G3" s="178"/>
    </row>
    <row r="4" spans="1:7" ht="15">
      <c r="A4" s="169"/>
      <c r="B4" s="170"/>
      <c r="C4" s="170"/>
      <c r="D4" s="170"/>
      <c r="E4" s="170"/>
      <c r="F4" s="170"/>
      <c r="G4" s="171" t="s">
        <v>164</v>
      </c>
    </row>
    <row r="5" spans="1:8" ht="15">
      <c r="A5" s="180" t="s">
        <v>113</v>
      </c>
      <c r="B5" s="122" t="s">
        <v>114</v>
      </c>
      <c r="C5" s="122"/>
      <c r="D5" s="122"/>
      <c r="E5" s="122"/>
      <c r="F5" s="122"/>
      <c r="G5" s="126" t="s">
        <v>81</v>
      </c>
      <c r="H5" s="5"/>
    </row>
    <row r="6" spans="1:8" ht="30" customHeight="1">
      <c r="A6" s="181"/>
      <c r="B6" s="122" t="s">
        <v>247</v>
      </c>
      <c r="C6" s="122" t="s">
        <v>115</v>
      </c>
      <c r="D6" s="122" t="s">
        <v>116</v>
      </c>
      <c r="E6" s="122" t="s">
        <v>117</v>
      </c>
      <c r="F6" s="122" t="s">
        <v>79</v>
      </c>
      <c r="G6" s="126" t="s">
        <v>244</v>
      </c>
      <c r="H6" s="5"/>
    </row>
    <row r="7" spans="1:8" ht="21.75" customHeight="1">
      <c r="A7" s="46" t="s">
        <v>196</v>
      </c>
      <c r="B7" s="36" t="s">
        <v>0</v>
      </c>
      <c r="C7" s="45" t="s">
        <v>101</v>
      </c>
      <c r="D7" s="45"/>
      <c r="E7" s="45"/>
      <c r="F7" s="45"/>
      <c r="G7" s="47">
        <f>SUM(G8+G13+G30+G25+G39+G23)</f>
        <v>5082810.04</v>
      </c>
      <c r="H7" s="6"/>
    </row>
    <row r="8" spans="1:7" ht="25.5">
      <c r="A8" s="39" t="s">
        <v>197</v>
      </c>
      <c r="B8" s="136" t="s">
        <v>0</v>
      </c>
      <c r="C8" s="9" t="s">
        <v>101</v>
      </c>
      <c r="D8" s="9" t="s">
        <v>103</v>
      </c>
      <c r="E8" s="104"/>
      <c r="F8" s="9"/>
      <c r="G8" s="19">
        <f>G9</f>
        <v>497000</v>
      </c>
    </row>
    <row r="9" spans="1:7" ht="38.25">
      <c r="A9" s="39" t="s">
        <v>248</v>
      </c>
      <c r="B9" s="136" t="s">
        <v>0</v>
      </c>
      <c r="C9" s="9" t="s">
        <v>101</v>
      </c>
      <c r="D9" s="9" t="s">
        <v>103</v>
      </c>
      <c r="E9" s="104" t="s">
        <v>133</v>
      </c>
      <c r="F9" s="9"/>
      <c r="G9" s="19">
        <f>G10</f>
        <v>497000</v>
      </c>
    </row>
    <row r="10" spans="1:7" ht="38.25">
      <c r="A10" s="39" t="s">
        <v>1</v>
      </c>
      <c r="B10" s="136" t="s">
        <v>0</v>
      </c>
      <c r="C10" s="9" t="s">
        <v>101</v>
      </c>
      <c r="D10" s="9" t="s">
        <v>103</v>
      </c>
      <c r="E10" s="104" t="s">
        <v>132</v>
      </c>
      <c r="F10" s="9"/>
      <c r="G10" s="19">
        <f>G11</f>
        <v>497000</v>
      </c>
    </row>
    <row r="11" spans="1:7" ht="15.75">
      <c r="A11" s="39" t="s">
        <v>250</v>
      </c>
      <c r="B11" s="136" t="s">
        <v>0</v>
      </c>
      <c r="C11" s="9" t="s">
        <v>101</v>
      </c>
      <c r="D11" s="9" t="s">
        <v>103</v>
      </c>
      <c r="E11" s="104" t="s">
        <v>152</v>
      </c>
      <c r="F11" s="9"/>
      <c r="G11" s="19">
        <f>G12</f>
        <v>497000</v>
      </c>
    </row>
    <row r="12" spans="1:7" ht="25.5">
      <c r="A12" s="84" t="s">
        <v>60</v>
      </c>
      <c r="B12" s="89" t="s">
        <v>0</v>
      </c>
      <c r="C12" s="12" t="s">
        <v>101</v>
      </c>
      <c r="D12" s="12" t="s">
        <v>103</v>
      </c>
      <c r="E12" s="106" t="s">
        <v>152</v>
      </c>
      <c r="F12" s="12" t="s">
        <v>56</v>
      </c>
      <c r="G12" s="20">
        <v>497000</v>
      </c>
    </row>
    <row r="13" spans="1:7" ht="38.25">
      <c r="A13" s="39" t="s">
        <v>199</v>
      </c>
      <c r="B13" s="136" t="s">
        <v>0</v>
      </c>
      <c r="C13" s="9" t="s">
        <v>101</v>
      </c>
      <c r="D13" s="9" t="s">
        <v>105</v>
      </c>
      <c r="E13" s="104"/>
      <c r="F13" s="9"/>
      <c r="G13" s="19">
        <f>G14</f>
        <v>986400</v>
      </c>
    </row>
    <row r="14" spans="1:7" ht="38.25">
      <c r="A14" s="39" t="s">
        <v>248</v>
      </c>
      <c r="B14" s="136" t="s">
        <v>0</v>
      </c>
      <c r="C14" s="9" t="s">
        <v>101</v>
      </c>
      <c r="D14" s="9" t="s">
        <v>105</v>
      </c>
      <c r="E14" s="104" t="s">
        <v>133</v>
      </c>
      <c r="F14" s="9"/>
      <c r="G14" s="19">
        <f>G15</f>
        <v>986400</v>
      </c>
    </row>
    <row r="15" spans="1:7" ht="38.25">
      <c r="A15" s="39" t="s">
        <v>258</v>
      </c>
      <c r="B15" s="136" t="s">
        <v>0</v>
      </c>
      <c r="C15" s="9" t="s">
        <v>101</v>
      </c>
      <c r="D15" s="9" t="s">
        <v>105</v>
      </c>
      <c r="E15" s="104" t="s">
        <v>132</v>
      </c>
      <c r="F15" s="9"/>
      <c r="G15" s="19">
        <f>G16+G21</f>
        <v>986400</v>
      </c>
    </row>
    <row r="16" spans="1:7" ht="15.75">
      <c r="A16" s="39" t="s">
        <v>201</v>
      </c>
      <c r="B16" s="136" t="s">
        <v>0</v>
      </c>
      <c r="C16" s="9" t="s">
        <v>101</v>
      </c>
      <c r="D16" s="9" t="s">
        <v>105</v>
      </c>
      <c r="E16" s="104" t="s">
        <v>153</v>
      </c>
      <c r="F16" s="9"/>
      <c r="G16" s="19">
        <f>G17+G18+G19+G20</f>
        <v>985400</v>
      </c>
    </row>
    <row r="17" spans="1:7" ht="25.5">
      <c r="A17" s="84" t="s">
        <v>60</v>
      </c>
      <c r="B17" s="89" t="s">
        <v>0</v>
      </c>
      <c r="C17" s="12" t="s">
        <v>101</v>
      </c>
      <c r="D17" s="12" t="s">
        <v>105</v>
      </c>
      <c r="E17" s="106" t="s">
        <v>153</v>
      </c>
      <c r="F17" s="12" t="s">
        <v>56</v>
      </c>
      <c r="G17" s="20">
        <v>658170</v>
      </c>
    </row>
    <row r="18" spans="1:7" ht="25.5">
      <c r="A18" s="84" t="s">
        <v>63</v>
      </c>
      <c r="B18" s="89" t="s">
        <v>0</v>
      </c>
      <c r="C18" s="12" t="s">
        <v>101</v>
      </c>
      <c r="D18" s="12" t="s">
        <v>105</v>
      </c>
      <c r="E18" s="106" t="s">
        <v>153</v>
      </c>
      <c r="F18" s="12" t="s">
        <v>54</v>
      </c>
      <c r="G18" s="20">
        <v>217230</v>
      </c>
    </row>
    <row r="19" spans="1:7" ht="15.75">
      <c r="A19" s="40" t="s">
        <v>73</v>
      </c>
      <c r="B19" s="89" t="s">
        <v>0</v>
      </c>
      <c r="C19" s="12" t="s">
        <v>101</v>
      </c>
      <c r="D19" s="12" t="s">
        <v>105</v>
      </c>
      <c r="E19" s="106" t="s">
        <v>153</v>
      </c>
      <c r="F19" s="12" t="s">
        <v>57</v>
      </c>
      <c r="G19" s="20">
        <v>25000</v>
      </c>
    </row>
    <row r="20" spans="1:7" ht="16.5" customHeight="1">
      <c r="A20" s="40" t="s">
        <v>64</v>
      </c>
      <c r="B20" s="89" t="s">
        <v>0</v>
      </c>
      <c r="C20" s="12" t="s">
        <v>101</v>
      </c>
      <c r="D20" s="12" t="s">
        <v>105</v>
      </c>
      <c r="E20" s="106" t="s">
        <v>153</v>
      </c>
      <c r="F20" s="12" t="s">
        <v>58</v>
      </c>
      <c r="G20" s="20">
        <v>85000</v>
      </c>
    </row>
    <row r="21" spans="1:7" ht="54" customHeight="1">
      <c r="A21" s="144" t="s">
        <v>332</v>
      </c>
      <c r="B21" s="136" t="s">
        <v>0</v>
      </c>
      <c r="C21" s="9" t="s">
        <v>101</v>
      </c>
      <c r="D21" s="9" t="s">
        <v>105</v>
      </c>
      <c r="E21" s="104" t="s">
        <v>309</v>
      </c>
      <c r="F21" s="9" t="s">
        <v>222</v>
      </c>
      <c r="G21" s="19">
        <f>G22</f>
        <v>1000</v>
      </c>
    </row>
    <row r="22" spans="1:7" ht="30" customHeight="1">
      <c r="A22" s="84" t="s">
        <v>63</v>
      </c>
      <c r="B22" s="89" t="s">
        <v>0</v>
      </c>
      <c r="C22" s="12" t="s">
        <v>101</v>
      </c>
      <c r="D22" s="12" t="s">
        <v>105</v>
      </c>
      <c r="E22" s="106" t="s">
        <v>309</v>
      </c>
      <c r="F22" s="12" t="s">
        <v>54</v>
      </c>
      <c r="G22" s="20">
        <v>1000</v>
      </c>
    </row>
    <row r="23" spans="1:7" ht="30" customHeight="1">
      <c r="A23" s="8" t="s">
        <v>333</v>
      </c>
      <c r="B23" s="136" t="s">
        <v>0</v>
      </c>
      <c r="C23" s="9" t="s">
        <v>101</v>
      </c>
      <c r="D23" s="9" t="s">
        <v>107</v>
      </c>
      <c r="E23" s="145" t="s">
        <v>49</v>
      </c>
      <c r="F23" s="9"/>
      <c r="G23" s="19">
        <f>G24</f>
        <v>160000</v>
      </c>
    </row>
    <row r="24" spans="1:7" ht="18.75" customHeight="1">
      <c r="A24" s="13" t="s">
        <v>311</v>
      </c>
      <c r="B24" s="89" t="s">
        <v>0</v>
      </c>
      <c r="C24" s="12" t="s">
        <v>101</v>
      </c>
      <c r="D24" s="12" t="s">
        <v>107</v>
      </c>
      <c r="E24" s="147" t="s">
        <v>49</v>
      </c>
      <c r="F24" s="12" t="s">
        <v>310</v>
      </c>
      <c r="G24" s="20">
        <v>160000</v>
      </c>
    </row>
    <row r="25" spans="1:7" ht="15.75">
      <c r="A25" s="55" t="s">
        <v>42</v>
      </c>
      <c r="B25" s="136" t="s">
        <v>0</v>
      </c>
      <c r="C25" s="56" t="s">
        <v>101</v>
      </c>
      <c r="D25" s="56" t="s">
        <v>229</v>
      </c>
      <c r="E25" s="57"/>
      <c r="F25" s="57"/>
      <c r="G25" s="19">
        <f>G26</f>
        <v>30000</v>
      </c>
    </row>
    <row r="26" spans="1:7" ht="38.25">
      <c r="A26" s="86" t="s">
        <v>259</v>
      </c>
      <c r="B26" s="89" t="s">
        <v>0</v>
      </c>
      <c r="C26" s="103" t="s">
        <v>101</v>
      </c>
      <c r="D26" s="103" t="s">
        <v>229</v>
      </c>
      <c r="E26" s="107" t="s">
        <v>133</v>
      </c>
      <c r="F26" s="103"/>
      <c r="G26" s="19">
        <f>G27</f>
        <v>30000</v>
      </c>
    </row>
    <row r="27" spans="1:7" ht="38.25">
      <c r="A27" s="86" t="s">
        <v>260</v>
      </c>
      <c r="B27" s="89" t="s">
        <v>0</v>
      </c>
      <c r="C27" s="103" t="s">
        <v>101</v>
      </c>
      <c r="D27" s="103" t="s">
        <v>229</v>
      </c>
      <c r="E27" s="107" t="s">
        <v>132</v>
      </c>
      <c r="F27" s="103"/>
      <c r="G27" s="19">
        <f>G28</f>
        <v>30000</v>
      </c>
    </row>
    <row r="28" spans="1:7" ht="15.75">
      <c r="A28" s="86" t="s">
        <v>43</v>
      </c>
      <c r="B28" s="89" t="s">
        <v>0</v>
      </c>
      <c r="C28" s="103" t="s">
        <v>101</v>
      </c>
      <c r="D28" s="103" t="s">
        <v>229</v>
      </c>
      <c r="E28" s="107" t="s">
        <v>44</v>
      </c>
      <c r="F28" s="103"/>
      <c r="G28" s="19">
        <f>G29</f>
        <v>30000</v>
      </c>
    </row>
    <row r="29" spans="1:7" ht="15.75">
      <c r="A29" s="86" t="s">
        <v>45</v>
      </c>
      <c r="B29" s="89" t="s">
        <v>0</v>
      </c>
      <c r="C29" s="103" t="s">
        <v>101</v>
      </c>
      <c r="D29" s="103" t="s">
        <v>229</v>
      </c>
      <c r="E29" s="107" t="s">
        <v>44</v>
      </c>
      <c r="F29" s="103" t="s">
        <v>46</v>
      </c>
      <c r="G29" s="20">
        <v>30000</v>
      </c>
    </row>
    <row r="30" spans="1:7" ht="15.75">
      <c r="A30" s="41" t="s">
        <v>85</v>
      </c>
      <c r="B30" s="136" t="s">
        <v>0</v>
      </c>
      <c r="C30" s="32" t="s">
        <v>101</v>
      </c>
      <c r="D30" s="32">
        <v>13</v>
      </c>
      <c r="E30" s="108"/>
      <c r="F30" s="33"/>
      <c r="G30" s="34">
        <f>G31+G35</f>
        <v>35000</v>
      </c>
    </row>
    <row r="31" spans="1:7" ht="38.25">
      <c r="A31" s="41" t="s">
        <v>252</v>
      </c>
      <c r="B31" s="136" t="s">
        <v>0</v>
      </c>
      <c r="C31" s="9" t="s">
        <v>101</v>
      </c>
      <c r="D31" s="9">
        <v>13</v>
      </c>
      <c r="E31" s="104" t="s">
        <v>136</v>
      </c>
      <c r="F31" s="104"/>
      <c r="G31" s="19">
        <f>G32</f>
        <v>5000</v>
      </c>
    </row>
    <row r="32" spans="1:7" ht="25.5">
      <c r="A32" s="39" t="s">
        <v>139</v>
      </c>
      <c r="B32" s="136" t="s">
        <v>0</v>
      </c>
      <c r="C32" s="9" t="s">
        <v>101</v>
      </c>
      <c r="D32" s="9" t="s">
        <v>156</v>
      </c>
      <c r="E32" s="104" t="s">
        <v>137</v>
      </c>
      <c r="F32" s="104"/>
      <c r="G32" s="19">
        <f>G33</f>
        <v>5000</v>
      </c>
    </row>
    <row r="33" spans="1:7" ht="25.5">
      <c r="A33" s="39" t="s">
        <v>203</v>
      </c>
      <c r="B33" s="136" t="s">
        <v>0</v>
      </c>
      <c r="C33" s="9" t="s">
        <v>101</v>
      </c>
      <c r="D33" s="9">
        <v>13</v>
      </c>
      <c r="E33" s="104" t="s">
        <v>253</v>
      </c>
      <c r="F33" s="104"/>
      <c r="G33" s="19">
        <f>G34</f>
        <v>5000</v>
      </c>
    </row>
    <row r="34" spans="1:7" ht="25.5">
      <c r="A34" s="84" t="s">
        <v>63</v>
      </c>
      <c r="B34" s="89" t="s">
        <v>0</v>
      </c>
      <c r="C34" s="12" t="s">
        <v>101</v>
      </c>
      <c r="D34" s="12" t="s">
        <v>223</v>
      </c>
      <c r="E34" s="106" t="s">
        <v>253</v>
      </c>
      <c r="F34" s="106" t="s">
        <v>54</v>
      </c>
      <c r="G34" s="20">
        <v>5000</v>
      </c>
    </row>
    <row r="35" spans="1:7" ht="25.5">
      <c r="A35" s="99" t="s">
        <v>255</v>
      </c>
      <c r="B35" s="136" t="s">
        <v>0</v>
      </c>
      <c r="C35" s="9" t="s">
        <v>101</v>
      </c>
      <c r="D35" s="9" t="s">
        <v>223</v>
      </c>
      <c r="E35" s="104" t="s">
        <v>254</v>
      </c>
      <c r="F35" s="104"/>
      <c r="G35" s="19">
        <f>G36</f>
        <v>30000</v>
      </c>
    </row>
    <row r="36" spans="1:7" ht="15.75">
      <c r="A36" s="99" t="s">
        <v>256</v>
      </c>
      <c r="B36" s="89" t="s">
        <v>0</v>
      </c>
      <c r="C36" s="12" t="s">
        <v>101</v>
      </c>
      <c r="D36" s="12" t="s">
        <v>223</v>
      </c>
      <c r="E36" s="121" t="s">
        <v>31</v>
      </c>
      <c r="F36" s="104"/>
      <c r="G36" s="20">
        <f>G37</f>
        <v>30000</v>
      </c>
    </row>
    <row r="37" spans="1:7" ht="25.5">
      <c r="A37" s="96" t="s">
        <v>269</v>
      </c>
      <c r="B37" s="89" t="s">
        <v>0</v>
      </c>
      <c r="C37" s="12" t="s">
        <v>101</v>
      </c>
      <c r="D37" s="12" t="s">
        <v>223</v>
      </c>
      <c r="E37" s="121" t="s">
        <v>32</v>
      </c>
      <c r="F37" s="106"/>
      <c r="G37" s="19">
        <f>G38</f>
        <v>30000</v>
      </c>
    </row>
    <row r="38" spans="1:7" ht="25.5">
      <c r="A38" s="84" t="s">
        <v>63</v>
      </c>
      <c r="B38" s="89" t="s">
        <v>0</v>
      </c>
      <c r="C38" s="12" t="s">
        <v>101</v>
      </c>
      <c r="D38" s="12" t="s">
        <v>223</v>
      </c>
      <c r="E38" s="121" t="s">
        <v>32</v>
      </c>
      <c r="F38" s="106" t="s">
        <v>54</v>
      </c>
      <c r="G38" s="20">
        <v>30000</v>
      </c>
    </row>
    <row r="39" spans="1:7" ht="38.25">
      <c r="A39" s="39" t="s">
        <v>258</v>
      </c>
      <c r="B39" s="136" t="s">
        <v>0</v>
      </c>
      <c r="C39" s="9" t="s">
        <v>101</v>
      </c>
      <c r="D39" s="9">
        <v>13</v>
      </c>
      <c r="E39" s="104" t="s">
        <v>132</v>
      </c>
      <c r="F39" s="9"/>
      <c r="G39" s="19">
        <f>G43+G40</f>
        <v>3374410.04</v>
      </c>
    </row>
    <row r="40" spans="1:7" ht="25.5">
      <c r="A40" s="39" t="s">
        <v>230</v>
      </c>
      <c r="B40" s="136" t="s">
        <v>0</v>
      </c>
      <c r="C40" s="9" t="s">
        <v>101</v>
      </c>
      <c r="D40" s="9">
        <v>13</v>
      </c>
      <c r="E40" s="104" t="s">
        <v>155</v>
      </c>
      <c r="F40" s="9"/>
      <c r="G40" s="19">
        <f>G41+G42</f>
        <v>3364410.04</v>
      </c>
    </row>
    <row r="41" spans="1:7" ht="25.5">
      <c r="A41" s="84" t="s">
        <v>60</v>
      </c>
      <c r="B41" s="89" t="s">
        <v>0</v>
      </c>
      <c r="C41" s="12" t="s">
        <v>101</v>
      </c>
      <c r="D41" s="12" t="s">
        <v>223</v>
      </c>
      <c r="E41" s="106" t="s">
        <v>155</v>
      </c>
      <c r="F41" s="12" t="s">
        <v>56</v>
      </c>
      <c r="G41" s="20">
        <v>3150400</v>
      </c>
    </row>
    <row r="42" spans="1:7" ht="25.5">
      <c r="A42" s="84" t="s">
        <v>63</v>
      </c>
      <c r="B42" s="89" t="s">
        <v>0</v>
      </c>
      <c r="C42" s="12" t="s">
        <v>101</v>
      </c>
      <c r="D42" s="12" t="s">
        <v>223</v>
      </c>
      <c r="E42" s="106" t="s">
        <v>155</v>
      </c>
      <c r="F42" s="12" t="s">
        <v>54</v>
      </c>
      <c r="G42" s="20">
        <v>214010.04</v>
      </c>
    </row>
    <row r="43" spans="1:7" ht="25.5" customHeight="1">
      <c r="A43" s="39" t="s">
        <v>118</v>
      </c>
      <c r="B43" s="136" t="s">
        <v>0</v>
      </c>
      <c r="C43" s="9" t="s">
        <v>101</v>
      </c>
      <c r="D43" s="9">
        <v>13</v>
      </c>
      <c r="E43" s="104" t="s">
        <v>154</v>
      </c>
      <c r="F43" s="9"/>
      <c r="G43" s="19">
        <f>G44+G45</f>
        <v>10000</v>
      </c>
    </row>
    <row r="44" spans="1:7" ht="25.5">
      <c r="A44" s="84" t="s">
        <v>63</v>
      </c>
      <c r="B44" s="89" t="s">
        <v>0</v>
      </c>
      <c r="C44" s="12" t="s">
        <v>101</v>
      </c>
      <c r="D44" s="12" t="s">
        <v>223</v>
      </c>
      <c r="E44" s="106" t="s">
        <v>154</v>
      </c>
      <c r="F44" s="12" t="s">
        <v>54</v>
      </c>
      <c r="G44" s="19">
        <v>10000</v>
      </c>
    </row>
    <row r="45" spans="1:7" ht="15.75">
      <c r="A45" s="40" t="s">
        <v>64</v>
      </c>
      <c r="B45" s="89" t="s">
        <v>0</v>
      </c>
      <c r="C45" s="12" t="s">
        <v>101</v>
      </c>
      <c r="D45" s="12" t="s">
        <v>223</v>
      </c>
      <c r="E45" s="106" t="s">
        <v>154</v>
      </c>
      <c r="F45" s="12" t="s">
        <v>58</v>
      </c>
      <c r="G45" s="20">
        <v>0</v>
      </c>
    </row>
    <row r="46" spans="1:7" ht="16.5">
      <c r="A46" s="46" t="s">
        <v>86</v>
      </c>
      <c r="B46" s="105" t="s">
        <v>0</v>
      </c>
      <c r="C46" s="45" t="s">
        <v>103</v>
      </c>
      <c r="D46" s="45"/>
      <c r="E46" s="105"/>
      <c r="F46" s="45"/>
      <c r="G46" s="47">
        <f>G47</f>
        <v>128000</v>
      </c>
    </row>
    <row r="47" spans="1:7" ht="15.75">
      <c r="A47" s="39" t="s">
        <v>204</v>
      </c>
      <c r="B47" s="136" t="s">
        <v>0</v>
      </c>
      <c r="C47" s="9" t="s">
        <v>103</v>
      </c>
      <c r="D47" s="9" t="s">
        <v>104</v>
      </c>
      <c r="E47" s="104"/>
      <c r="F47" s="9"/>
      <c r="G47" s="19">
        <f>G48</f>
        <v>128000</v>
      </c>
    </row>
    <row r="48" spans="1:7" ht="38.25">
      <c r="A48" s="39" t="s">
        <v>248</v>
      </c>
      <c r="B48" s="136" t="s">
        <v>0</v>
      </c>
      <c r="C48" s="9" t="s">
        <v>103</v>
      </c>
      <c r="D48" s="9" t="s">
        <v>104</v>
      </c>
      <c r="E48" s="104" t="s">
        <v>133</v>
      </c>
      <c r="F48" s="9"/>
      <c r="G48" s="19">
        <f>G49</f>
        <v>128000</v>
      </c>
    </row>
    <row r="49" spans="1:7" ht="38.25">
      <c r="A49" s="39" t="s">
        <v>2</v>
      </c>
      <c r="B49" s="136" t="s">
        <v>0</v>
      </c>
      <c r="C49" s="9" t="s">
        <v>103</v>
      </c>
      <c r="D49" s="9" t="s">
        <v>104</v>
      </c>
      <c r="E49" s="104" t="s">
        <v>132</v>
      </c>
      <c r="F49" s="9"/>
      <c r="G49" s="19">
        <f>G50</f>
        <v>128000</v>
      </c>
    </row>
    <row r="50" spans="1:7" ht="25.5">
      <c r="A50" s="39" t="s">
        <v>205</v>
      </c>
      <c r="B50" s="136" t="s">
        <v>0</v>
      </c>
      <c r="C50" s="9" t="s">
        <v>103</v>
      </c>
      <c r="D50" s="9" t="s">
        <v>104</v>
      </c>
      <c r="E50" s="104" t="s">
        <v>135</v>
      </c>
      <c r="F50" s="9"/>
      <c r="G50" s="19">
        <f>G51+G52</f>
        <v>128000</v>
      </c>
    </row>
    <row r="51" spans="1:9" ht="25.5">
      <c r="A51" s="84" t="s">
        <v>60</v>
      </c>
      <c r="B51" s="89" t="s">
        <v>0</v>
      </c>
      <c r="C51" s="12" t="s">
        <v>103</v>
      </c>
      <c r="D51" s="12" t="s">
        <v>104</v>
      </c>
      <c r="E51" s="106" t="s">
        <v>135</v>
      </c>
      <c r="F51" s="12" t="s">
        <v>56</v>
      </c>
      <c r="G51" s="20">
        <v>128000</v>
      </c>
      <c r="I51">
        <v>0</v>
      </c>
    </row>
    <row r="52" spans="1:7" ht="25.5">
      <c r="A52" s="84" t="s">
        <v>63</v>
      </c>
      <c r="B52" s="89" t="s">
        <v>0</v>
      </c>
      <c r="C52" s="12" t="s">
        <v>103</v>
      </c>
      <c r="D52" s="12" t="s">
        <v>104</v>
      </c>
      <c r="E52" s="106" t="s">
        <v>135</v>
      </c>
      <c r="F52" s="12" t="s">
        <v>54</v>
      </c>
      <c r="G52" s="20">
        <v>0</v>
      </c>
    </row>
    <row r="53" spans="1:7" ht="33">
      <c r="A53" s="46" t="s">
        <v>206</v>
      </c>
      <c r="B53" s="105" t="s">
        <v>0</v>
      </c>
      <c r="C53" s="45" t="s">
        <v>104</v>
      </c>
      <c r="D53" s="45"/>
      <c r="E53" s="105"/>
      <c r="F53" s="45"/>
      <c r="G53" s="47">
        <f>G54+G63+G80</f>
        <v>171000</v>
      </c>
    </row>
    <row r="54" spans="1:7" ht="25.5">
      <c r="A54" s="39" t="s">
        <v>207</v>
      </c>
      <c r="B54" s="136" t="s">
        <v>0</v>
      </c>
      <c r="C54" s="9" t="s">
        <v>104</v>
      </c>
      <c r="D54" s="9" t="s">
        <v>109</v>
      </c>
      <c r="E54" s="104"/>
      <c r="F54" s="9"/>
      <c r="G54" s="19">
        <f>G59+G55</f>
        <v>58000</v>
      </c>
    </row>
    <row r="55" spans="1:7" ht="38.25">
      <c r="A55" s="39" t="s">
        <v>265</v>
      </c>
      <c r="B55" s="136" t="s">
        <v>0</v>
      </c>
      <c r="C55" s="9" t="s">
        <v>104</v>
      </c>
      <c r="D55" s="9" t="s">
        <v>109</v>
      </c>
      <c r="E55" s="109" t="s">
        <v>264</v>
      </c>
      <c r="F55" s="9"/>
      <c r="G55" s="19">
        <f>G56</f>
        <v>30000</v>
      </c>
    </row>
    <row r="56" spans="1:7" ht="26.25">
      <c r="A56" s="127" t="s">
        <v>266</v>
      </c>
      <c r="B56" s="136" t="s">
        <v>0</v>
      </c>
      <c r="C56" s="9" t="s">
        <v>104</v>
      </c>
      <c r="D56" s="9" t="s">
        <v>109</v>
      </c>
      <c r="E56" s="109" t="s">
        <v>267</v>
      </c>
      <c r="F56" s="9"/>
      <c r="G56" s="19">
        <f>G57</f>
        <v>30000</v>
      </c>
    </row>
    <row r="57" spans="1:7" ht="31.5" customHeight="1">
      <c r="A57" s="39" t="s">
        <v>269</v>
      </c>
      <c r="B57" s="136" t="s">
        <v>0</v>
      </c>
      <c r="C57" s="9" t="s">
        <v>104</v>
      </c>
      <c r="D57" s="9" t="s">
        <v>109</v>
      </c>
      <c r="E57" s="109" t="s">
        <v>268</v>
      </c>
      <c r="F57" s="9"/>
      <c r="G57" s="19">
        <f>G58</f>
        <v>30000</v>
      </c>
    </row>
    <row r="58" spans="1:7" ht="33.75" customHeight="1">
      <c r="A58" s="87" t="s">
        <v>84</v>
      </c>
      <c r="B58" s="89" t="s">
        <v>0</v>
      </c>
      <c r="C58" s="12" t="s">
        <v>104</v>
      </c>
      <c r="D58" s="12" t="s">
        <v>109</v>
      </c>
      <c r="E58" s="110" t="s">
        <v>268</v>
      </c>
      <c r="F58" s="12" t="s">
        <v>54</v>
      </c>
      <c r="G58" s="20">
        <v>30000</v>
      </c>
    </row>
    <row r="59" spans="1:7" ht="38.25">
      <c r="A59" s="39" t="s">
        <v>248</v>
      </c>
      <c r="B59" s="136" t="s">
        <v>0</v>
      </c>
      <c r="C59" s="9" t="s">
        <v>104</v>
      </c>
      <c r="D59" s="9" t="s">
        <v>109</v>
      </c>
      <c r="E59" s="104" t="s">
        <v>133</v>
      </c>
      <c r="F59" s="9"/>
      <c r="G59" s="19">
        <f>G60</f>
        <v>28000</v>
      </c>
    </row>
    <row r="60" spans="1:7" ht="38.25">
      <c r="A60" s="39" t="s">
        <v>258</v>
      </c>
      <c r="B60" s="136" t="s">
        <v>0</v>
      </c>
      <c r="C60" s="9" t="s">
        <v>104</v>
      </c>
      <c r="D60" s="9" t="s">
        <v>109</v>
      </c>
      <c r="E60" s="104" t="s">
        <v>132</v>
      </c>
      <c r="F60" s="9"/>
      <c r="G60" s="19">
        <f>G61</f>
        <v>28000</v>
      </c>
    </row>
    <row r="61" spans="1:7" ht="38.25">
      <c r="A61" s="39" t="s">
        <v>208</v>
      </c>
      <c r="B61" s="136" t="s">
        <v>0</v>
      </c>
      <c r="C61" s="9" t="s">
        <v>104</v>
      </c>
      <c r="D61" s="9" t="s">
        <v>109</v>
      </c>
      <c r="E61" s="104" t="s">
        <v>141</v>
      </c>
      <c r="F61" s="9"/>
      <c r="G61" s="19">
        <f>G62</f>
        <v>28000</v>
      </c>
    </row>
    <row r="62" spans="1:7" ht="25.5">
      <c r="A62" s="84" t="s">
        <v>63</v>
      </c>
      <c r="B62" s="89" t="s">
        <v>0</v>
      </c>
      <c r="C62" s="12" t="s">
        <v>104</v>
      </c>
      <c r="D62" s="12" t="s">
        <v>109</v>
      </c>
      <c r="E62" s="106" t="s">
        <v>141</v>
      </c>
      <c r="F62" s="12" t="s">
        <v>54</v>
      </c>
      <c r="G62" s="20">
        <v>28000</v>
      </c>
    </row>
    <row r="63" spans="1:7" ht="15.75">
      <c r="A63" s="39" t="s">
        <v>87</v>
      </c>
      <c r="B63" s="136" t="s">
        <v>0</v>
      </c>
      <c r="C63" s="9" t="s">
        <v>104</v>
      </c>
      <c r="D63" s="9">
        <v>10</v>
      </c>
      <c r="E63" s="104"/>
      <c r="F63" s="9"/>
      <c r="G63" s="19">
        <f>G70+G64+G67</f>
        <v>111000</v>
      </c>
    </row>
    <row r="64" spans="1:7" ht="3.75" customHeight="1">
      <c r="A64" s="88" t="s">
        <v>261</v>
      </c>
      <c r="B64" s="89" t="s">
        <v>0</v>
      </c>
      <c r="C64" s="9" t="s">
        <v>104</v>
      </c>
      <c r="D64" s="9" t="s">
        <v>224</v>
      </c>
      <c r="E64" s="109" t="s">
        <v>237</v>
      </c>
      <c r="F64" s="9"/>
      <c r="G64" s="19">
        <f>G65</f>
        <v>0</v>
      </c>
    </row>
    <row r="65" spans="1:7" ht="25.5" hidden="1">
      <c r="A65" s="128" t="s">
        <v>262</v>
      </c>
      <c r="B65" s="89" t="s">
        <v>0</v>
      </c>
      <c r="C65" s="9" t="s">
        <v>104</v>
      </c>
      <c r="D65" s="9" t="s">
        <v>224</v>
      </c>
      <c r="E65" s="109" t="s">
        <v>263</v>
      </c>
      <c r="F65" s="12"/>
      <c r="G65" s="20">
        <f>G66</f>
        <v>0</v>
      </c>
    </row>
    <row r="66" spans="1:7" ht="25.5" hidden="1">
      <c r="A66" s="87" t="s">
        <v>84</v>
      </c>
      <c r="B66" s="89" t="s">
        <v>0</v>
      </c>
      <c r="C66" s="12" t="s">
        <v>104</v>
      </c>
      <c r="D66" s="12" t="s">
        <v>224</v>
      </c>
      <c r="E66" s="110" t="s">
        <v>263</v>
      </c>
      <c r="F66" s="12" t="s">
        <v>54</v>
      </c>
      <c r="G66" s="20">
        <v>0</v>
      </c>
    </row>
    <row r="67" spans="1:7" ht="39">
      <c r="A67" s="130" t="s">
        <v>270</v>
      </c>
      <c r="B67" s="136" t="s">
        <v>0</v>
      </c>
      <c r="C67" s="32" t="s">
        <v>104</v>
      </c>
      <c r="D67" s="32" t="s">
        <v>224</v>
      </c>
      <c r="E67" s="129" t="s">
        <v>239</v>
      </c>
      <c r="F67" s="12"/>
      <c r="G67" s="19">
        <f>G68</f>
        <v>47000</v>
      </c>
    </row>
    <row r="68" spans="1:7" ht="25.5">
      <c r="A68" s="132" t="s">
        <v>262</v>
      </c>
      <c r="B68" s="136" t="s">
        <v>0</v>
      </c>
      <c r="C68" s="32" t="s">
        <v>104</v>
      </c>
      <c r="D68" s="32" t="s">
        <v>224</v>
      </c>
      <c r="E68" s="129" t="s">
        <v>271</v>
      </c>
      <c r="F68" s="12"/>
      <c r="G68" s="20">
        <f>G69</f>
        <v>47000</v>
      </c>
    </row>
    <row r="69" spans="1:7" ht="25.5">
      <c r="A69" s="87" t="s">
        <v>84</v>
      </c>
      <c r="B69" s="89" t="s">
        <v>0</v>
      </c>
      <c r="C69" s="12" t="s">
        <v>104</v>
      </c>
      <c r="D69" s="12" t="s">
        <v>224</v>
      </c>
      <c r="E69" s="133" t="s">
        <v>271</v>
      </c>
      <c r="F69" s="12" t="s">
        <v>54</v>
      </c>
      <c r="G69" s="20">
        <v>47000</v>
      </c>
    </row>
    <row r="70" spans="1:7" ht="38.25">
      <c r="A70" s="39" t="s">
        <v>248</v>
      </c>
      <c r="B70" s="136" t="s">
        <v>0</v>
      </c>
      <c r="C70" s="9" t="s">
        <v>104</v>
      </c>
      <c r="D70" s="9" t="s">
        <v>224</v>
      </c>
      <c r="E70" s="104" t="s">
        <v>133</v>
      </c>
      <c r="F70" s="9"/>
      <c r="G70" s="19">
        <f>G71</f>
        <v>64000</v>
      </c>
    </row>
    <row r="71" spans="1:7" ht="38.25">
      <c r="A71" s="39" t="s">
        <v>258</v>
      </c>
      <c r="B71" s="136" t="s">
        <v>0</v>
      </c>
      <c r="C71" s="9" t="s">
        <v>104</v>
      </c>
      <c r="D71" s="9" t="s">
        <v>224</v>
      </c>
      <c r="E71" s="104" t="s">
        <v>132</v>
      </c>
      <c r="F71" s="9"/>
      <c r="G71" s="19">
        <f>G72+G77</f>
        <v>64000</v>
      </c>
    </row>
    <row r="72" spans="1:7" ht="38.25">
      <c r="A72" s="39" t="s">
        <v>209</v>
      </c>
      <c r="B72" s="136" t="s">
        <v>0</v>
      </c>
      <c r="C72" s="9" t="s">
        <v>104</v>
      </c>
      <c r="D72" s="9">
        <v>10</v>
      </c>
      <c r="E72" s="104" t="s">
        <v>142</v>
      </c>
      <c r="F72" s="9"/>
      <c r="G72" s="19">
        <f>G73+G76+G74</f>
        <v>9454.55</v>
      </c>
    </row>
    <row r="73" spans="1:7" ht="25.5">
      <c r="A73" s="84" t="s">
        <v>63</v>
      </c>
      <c r="B73" s="89" t="s">
        <v>0</v>
      </c>
      <c r="C73" s="12" t="s">
        <v>104</v>
      </c>
      <c r="D73" s="12" t="s">
        <v>224</v>
      </c>
      <c r="E73" s="106" t="s">
        <v>142</v>
      </c>
      <c r="F73" s="12" t="s">
        <v>54</v>
      </c>
      <c r="G73" s="20">
        <v>9454.55</v>
      </c>
    </row>
    <row r="74" spans="1:7" ht="15.75">
      <c r="A74" s="40" t="s">
        <v>66</v>
      </c>
      <c r="B74" s="89" t="s">
        <v>0</v>
      </c>
      <c r="C74" s="12" t="s">
        <v>104</v>
      </c>
      <c r="D74" s="12" t="s">
        <v>224</v>
      </c>
      <c r="E74" s="106" t="s">
        <v>142</v>
      </c>
      <c r="F74" s="12" t="s">
        <v>59</v>
      </c>
      <c r="G74" s="20">
        <f>G75</f>
        <v>0</v>
      </c>
    </row>
    <row r="75" spans="1:7" ht="25.5">
      <c r="A75" s="40" t="s">
        <v>177</v>
      </c>
      <c r="B75" s="89" t="s">
        <v>0</v>
      </c>
      <c r="C75" s="12" t="s">
        <v>104</v>
      </c>
      <c r="D75" s="12" t="s">
        <v>224</v>
      </c>
      <c r="E75" s="106" t="s">
        <v>142</v>
      </c>
      <c r="F75" s="12" t="s">
        <v>173</v>
      </c>
      <c r="G75" s="20">
        <v>0</v>
      </c>
    </row>
    <row r="76" spans="1:7" ht="15.75">
      <c r="A76" s="40" t="s">
        <v>65</v>
      </c>
      <c r="B76" s="89" t="s">
        <v>0</v>
      </c>
      <c r="C76" s="12" t="s">
        <v>104</v>
      </c>
      <c r="D76" s="12" t="s">
        <v>224</v>
      </c>
      <c r="E76" s="106" t="s">
        <v>142</v>
      </c>
      <c r="F76" s="12" t="s">
        <v>46</v>
      </c>
      <c r="G76" s="20">
        <v>0</v>
      </c>
    </row>
    <row r="77" spans="1:7" ht="25.5">
      <c r="A77" s="39" t="s">
        <v>340</v>
      </c>
      <c r="B77" s="136" t="s">
        <v>0</v>
      </c>
      <c r="C77" s="9" t="s">
        <v>104</v>
      </c>
      <c r="D77" s="9" t="s">
        <v>224</v>
      </c>
      <c r="E77" s="104" t="s">
        <v>341</v>
      </c>
      <c r="F77" s="9"/>
      <c r="G77" s="19">
        <f>SUM(G79)</f>
        <v>54545.45</v>
      </c>
    </row>
    <row r="78" spans="1:7" ht="25.5">
      <c r="A78" s="84" t="s">
        <v>63</v>
      </c>
      <c r="B78" s="89" t="s">
        <v>0</v>
      </c>
      <c r="C78" s="12" t="s">
        <v>104</v>
      </c>
      <c r="D78" s="12" t="s">
        <v>224</v>
      </c>
      <c r="E78" s="106" t="s">
        <v>341</v>
      </c>
      <c r="F78" s="12" t="s">
        <v>54</v>
      </c>
      <c r="G78" s="19">
        <f>G79</f>
        <v>54545.45</v>
      </c>
    </row>
    <row r="79" spans="1:7" ht="25.5">
      <c r="A79" s="40" t="s">
        <v>202</v>
      </c>
      <c r="B79" s="89" t="s">
        <v>0</v>
      </c>
      <c r="C79" s="12" t="s">
        <v>104</v>
      </c>
      <c r="D79" s="12" t="s">
        <v>224</v>
      </c>
      <c r="E79" s="106" t="s">
        <v>341</v>
      </c>
      <c r="F79" s="12" t="s">
        <v>222</v>
      </c>
      <c r="G79" s="20">
        <v>54545.45</v>
      </c>
    </row>
    <row r="80" spans="1:7" ht="28.5">
      <c r="A80" s="8" t="s">
        <v>41</v>
      </c>
      <c r="B80" s="136" t="s">
        <v>0</v>
      </c>
      <c r="C80" s="9" t="s">
        <v>104</v>
      </c>
      <c r="D80" s="9" t="s">
        <v>36</v>
      </c>
      <c r="E80" s="104"/>
      <c r="F80" s="9"/>
      <c r="G80" s="19">
        <f>G81</f>
        <v>2000</v>
      </c>
    </row>
    <row r="81" spans="1:7" ht="38.25">
      <c r="A81" s="41" t="s">
        <v>356</v>
      </c>
      <c r="B81" s="136" t="s">
        <v>0</v>
      </c>
      <c r="C81" s="9" t="s">
        <v>104</v>
      </c>
      <c r="D81" s="9" t="s">
        <v>36</v>
      </c>
      <c r="E81" s="104" t="s">
        <v>70</v>
      </c>
      <c r="F81" s="9"/>
      <c r="G81" s="19">
        <f>G82</f>
        <v>2000</v>
      </c>
    </row>
    <row r="82" spans="1:7" ht="15.75">
      <c r="A82" s="39" t="s">
        <v>274</v>
      </c>
      <c r="B82" s="136" t="s">
        <v>0</v>
      </c>
      <c r="C82" s="9" t="s">
        <v>104</v>
      </c>
      <c r="D82" s="9" t="s">
        <v>36</v>
      </c>
      <c r="E82" s="104" t="s">
        <v>69</v>
      </c>
      <c r="F82" s="9"/>
      <c r="G82" s="19">
        <f>G83</f>
        <v>2000</v>
      </c>
    </row>
    <row r="83" spans="1:7" ht="25.5">
      <c r="A83" s="39" t="s">
        <v>275</v>
      </c>
      <c r="B83" s="136" t="s">
        <v>0</v>
      </c>
      <c r="C83" s="9" t="s">
        <v>104</v>
      </c>
      <c r="D83" s="9" t="s">
        <v>36</v>
      </c>
      <c r="E83" s="104" t="s">
        <v>308</v>
      </c>
      <c r="F83" s="9"/>
      <c r="G83" s="19">
        <f>G84</f>
        <v>2000</v>
      </c>
    </row>
    <row r="84" spans="1:7" ht="25.5">
      <c r="A84" s="84" t="s">
        <v>63</v>
      </c>
      <c r="B84" s="89" t="s">
        <v>0</v>
      </c>
      <c r="C84" s="12" t="s">
        <v>104</v>
      </c>
      <c r="D84" s="12" t="s">
        <v>36</v>
      </c>
      <c r="E84" s="106" t="s">
        <v>308</v>
      </c>
      <c r="F84" s="12" t="s">
        <v>54</v>
      </c>
      <c r="G84" s="20">
        <v>2000</v>
      </c>
    </row>
    <row r="85" spans="1:7" ht="16.5">
      <c r="A85" s="46" t="s">
        <v>88</v>
      </c>
      <c r="B85" s="105" t="s">
        <v>0</v>
      </c>
      <c r="C85" s="45" t="s">
        <v>105</v>
      </c>
      <c r="D85" s="45"/>
      <c r="E85" s="105"/>
      <c r="F85" s="45"/>
      <c r="G85" s="47">
        <f>G86+G96</f>
        <v>4684184.6899999995</v>
      </c>
    </row>
    <row r="86" spans="1:7" ht="14.25" customHeight="1">
      <c r="A86" s="39" t="s">
        <v>167</v>
      </c>
      <c r="B86" s="136" t="s">
        <v>0</v>
      </c>
      <c r="C86" s="79" t="s">
        <v>105</v>
      </c>
      <c r="D86" s="79" t="s">
        <v>109</v>
      </c>
      <c r="E86" s="104"/>
      <c r="F86" s="37"/>
      <c r="G86" s="19">
        <f>G93+G90</f>
        <v>4669184.6899999995</v>
      </c>
    </row>
    <row r="87" spans="1:7" ht="51" hidden="1">
      <c r="A87" s="43" t="s">
        <v>190</v>
      </c>
      <c r="B87" s="89" t="s">
        <v>0</v>
      </c>
      <c r="C87" s="80" t="s">
        <v>105</v>
      </c>
      <c r="D87" s="80" t="s">
        <v>109</v>
      </c>
      <c r="E87" s="111" t="s">
        <v>147</v>
      </c>
      <c r="F87" s="49"/>
      <c r="G87" s="48">
        <f>SUM(G88)</f>
        <v>4020000</v>
      </c>
    </row>
    <row r="88" spans="1:7" ht="25.5" hidden="1">
      <c r="A88" s="43" t="s">
        <v>191</v>
      </c>
      <c r="B88" s="89" t="s">
        <v>0</v>
      </c>
      <c r="C88" s="80" t="s">
        <v>105</v>
      </c>
      <c r="D88" s="80" t="s">
        <v>109</v>
      </c>
      <c r="E88" s="111" t="s">
        <v>148</v>
      </c>
      <c r="F88" s="49"/>
      <c r="G88" s="48">
        <f>SUM(G89)</f>
        <v>4020000</v>
      </c>
    </row>
    <row r="89" spans="1:7" ht="25.5" hidden="1">
      <c r="A89" s="43" t="s">
        <v>192</v>
      </c>
      <c r="B89" s="89" t="s">
        <v>0</v>
      </c>
      <c r="C89" s="80" t="s">
        <v>105</v>
      </c>
      <c r="D89" s="80" t="s">
        <v>109</v>
      </c>
      <c r="E89" s="111" t="s">
        <v>194</v>
      </c>
      <c r="F89" s="49"/>
      <c r="G89" s="48">
        <f>SUM(G90)</f>
        <v>4020000</v>
      </c>
    </row>
    <row r="90" spans="1:7" ht="25.5" customHeight="1">
      <c r="A90" s="39" t="s">
        <v>312</v>
      </c>
      <c r="B90" s="136" t="s">
        <v>0</v>
      </c>
      <c r="C90" s="146" t="s">
        <v>105</v>
      </c>
      <c r="D90" s="146" t="s">
        <v>109</v>
      </c>
      <c r="E90" s="145" t="s">
        <v>337</v>
      </c>
      <c r="F90" s="148"/>
      <c r="G90" s="149">
        <f>SUM(G91)</f>
        <v>4020000</v>
      </c>
    </row>
    <row r="91" spans="1:7" ht="32.25" customHeight="1">
      <c r="A91" s="84" t="s">
        <v>63</v>
      </c>
      <c r="B91" s="89" t="s">
        <v>0</v>
      </c>
      <c r="C91" s="150" t="s">
        <v>105</v>
      </c>
      <c r="D91" s="150" t="s">
        <v>109</v>
      </c>
      <c r="E91" s="147" t="s">
        <v>337</v>
      </c>
      <c r="F91" s="151" t="s">
        <v>222</v>
      </c>
      <c r="G91" s="152">
        <v>4020000</v>
      </c>
    </row>
    <row r="92" spans="1:7" ht="38.25">
      <c r="A92" s="39" t="s">
        <v>248</v>
      </c>
      <c r="B92" s="136" t="s">
        <v>0</v>
      </c>
      <c r="C92" s="79" t="s">
        <v>105</v>
      </c>
      <c r="D92" s="79" t="s">
        <v>109</v>
      </c>
      <c r="E92" s="104" t="s">
        <v>133</v>
      </c>
      <c r="F92" s="37"/>
      <c r="G92" s="19">
        <f>G93</f>
        <v>649184.69</v>
      </c>
    </row>
    <row r="93" spans="1:7" ht="38.25">
      <c r="A93" s="39" t="s">
        <v>258</v>
      </c>
      <c r="B93" s="136" t="s">
        <v>0</v>
      </c>
      <c r="C93" s="79" t="s">
        <v>105</v>
      </c>
      <c r="D93" s="79" t="s">
        <v>109</v>
      </c>
      <c r="E93" s="104" t="s">
        <v>132</v>
      </c>
      <c r="F93" s="37"/>
      <c r="G93" s="19">
        <f>G94</f>
        <v>649184.69</v>
      </c>
    </row>
    <row r="94" spans="1:7" ht="25.5">
      <c r="A94" s="42" t="s">
        <v>234</v>
      </c>
      <c r="B94" s="136" t="s">
        <v>0</v>
      </c>
      <c r="C94" s="79" t="s">
        <v>105</v>
      </c>
      <c r="D94" s="79" t="s">
        <v>109</v>
      </c>
      <c r="E94" s="104" t="s">
        <v>235</v>
      </c>
      <c r="F94" s="37"/>
      <c r="G94" s="19">
        <f>G95</f>
        <v>649184.69</v>
      </c>
    </row>
    <row r="95" spans="1:7" ht="25.5">
      <c r="A95" s="84" t="s">
        <v>63</v>
      </c>
      <c r="B95" s="89" t="s">
        <v>0</v>
      </c>
      <c r="C95" s="82" t="s">
        <v>105</v>
      </c>
      <c r="D95" s="82" t="s">
        <v>109</v>
      </c>
      <c r="E95" s="106" t="s">
        <v>235</v>
      </c>
      <c r="F95" s="38" t="s">
        <v>54</v>
      </c>
      <c r="G95" s="20">
        <v>649184.69</v>
      </c>
    </row>
    <row r="96" spans="1:7" ht="15.75">
      <c r="A96" s="39" t="s">
        <v>89</v>
      </c>
      <c r="B96" s="136" t="s">
        <v>0</v>
      </c>
      <c r="C96" s="17" t="s">
        <v>105</v>
      </c>
      <c r="D96" s="17" t="s">
        <v>225</v>
      </c>
      <c r="E96" s="104"/>
      <c r="F96" s="17"/>
      <c r="G96" s="19">
        <f>G99+G97</f>
        <v>15000</v>
      </c>
    </row>
    <row r="97" spans="1:7" ht="44.25" customHeight="1">
      <c r="A97" s="76" t="s">
        <v>277</v>
      </c>
      <c r="B97" s="136" t="s">
        <v>0</v>
      </c>
      <c r="C97" s="17" t="s">
        <v>105</v>
      </c>
      <c r="D97" s="17" t="s">
        <v>225</v>
      </c>
      <c r="E97" s="104" t="s">
        <v>140</v>
      </c>
      <c r="F97" s="17"/>
      <c r="G97" s="20">
        <f>G98</f>
        <v>10000</v>
      </c>
    </row>
    <row r="98" spans="1:7" ht="25.5">
      <c r="A98" s="84" t="s">
        <v>63</v>
      </c>
      <c r="B98" s="89" t="s">
        <v>0</v>
      </c>
      <c r="C98" s="14" t="s">
        <v>105</v>
      </c>
      <c r="D98" s="14" t="s">
        <v>225</v>
      </c>
      <c r="E98" s="106" t="s">
        <v>278</v>
      </c>
      <c r="F98" s="14" t="s">
        <v>54</v>
      </c>
      <c r="G98" s="20">
        <v>10000</v>
      </c>
    </row>
    <row r="99" spans="1:7" ht="25.5">
      <c r="A99" s="39" t="s">
        <v>3</v>
      </c>
      <c r="B99" s="136" t="s">
        <v>0</v>
      </c>
      <c r="C99" s="17" t="s">
        <v>105</v>
      </c>
      <c r="D99" s="17" t="s">
        <v>225</v>
      </c>
      <c r="E99" s="104" t="s">
        <v>245</v>
      </c>
      <c r="F99" s="17"/>
      <c r="G99" s="19">
        <f>G100</f>
        <v>5000</v>
      </c>
    </row>
    <row r="100" spans="1:7" ht="15.75">
      <c r="A100" s="87" t="s">
        <v>89</v>
      </c>
      <c r="B100" s="89" t="s">
        <v>0</v>
      </c>
      <c r="C100" s="14" t="s">
        <v>105</v>
      </c>
      <c r="D100" s="14" t="s">
        <v>225</v>
      </c>
      <c r="E100" s="106" t="s">
        <v>245</v>
      </c>
      <c r="F100" s="14"/>
      <c r="G100" s="20">
        <f>G101</f>
        <v>5000</v>
      </c>
    </row>
    <row r="101" spans="1:7" ht="25.5">
      <c r="A101" s="87" t="s">
        <v>84</v>
      </c>
      <c r="B101" s="89" t="s">
        <v>0</v>
      </c>
      <c r="C101" s="14" t="s">
        <v>105</v>
      </c>
      <c r="D101" s="14" t="s">
        <v>225</v>
      </c>
      <c r="E101" s="106" t="s">
        <v>245</v>
      </c>
      <c r="F101" s="14" t="s">
        <v>54</v>
      </c>
      <c r="G101" s="20">
        <f>G102</f>
        <v>5000</v>
      </c>
    </row>
    <row r="102" spans="1:7" ht="25.5">
      <c r="A102" s="84" t="s">
        <v>202</v>
      </c>
      <c r="B102" s="89" t="s">
        <v>0</v>
      </c>
      <c r="C102" s="14" t="s">
        <v>105</v>
      </c>
      <c r="D102" s="14" t="s">
        <v>225</v>
      </c>
      <c r="E102" s="106" t="s">
        <v>245</v>
      </c>
      <c r="F102" s="14" t="s">
        <v>222</v>
      </c>
      <c r="G102" s="20">
        <v>5000</v>
      </c>
    </row>
    <row r="103" spans="1:7" ht="16.5">
      <c r="A103" s="46" t="s">
        <v>210</v>
      </c>
      <c r="B103" s="105" t="s">
        <v>0</v>
      </c>
      <c r="C103" s="51" t="s">
        <v>106</v>
      </c>
      <c r="D103" s="51"/>
      <c r="E103" s="51"/>
      <c r="F103" s="51"/>
      <c r="G103" s="47">
        <f>G115+G142</f>
        <v>530500</v>
      </c>
    </row>
    <row r="104" spans="1:7" ht="15.75" hidden="1">
      <c r="A104" s="39" t="s">
        <v>178</v>
      </c>
      <c r="B104" s="136" t="s">
        <v>35</v>
      </c>
      <c r="C104" s="17" t="s">
        <v>106</v>
      </c>
      <c r="D104" s="9" t="s">
        <v>101</v>
      </c>
      <c r="E104" s="9" t="s">
        <v>180</v>
      </c>
      <c r="F104" s="9"/>
      <c r="G104" s="34">
        <f>G105</f>
        <v>0</v>
      </c>
    </row>
    <row r="105" spans="1:7" ht="15.75" hidden="1">
      <c r="A105" s="39" t="s">
        <v>90</v>
      </c>
      <c r="B105" s="136" t="s">
        <v>35</v>
      </c>
      <c r="C105" s="17" t="s">
        <v>106</v>
      </c>
      <c r="D105" s="9" t="s">
        <v>101</v>
      </c>
      <c r="E105" s="9" t="s">
        <v>180</v>
      </c>
      <c r="F105" s="9"/>
      <c r="G105" s="34">
        <f>G106</f>
        <v>0</v>
      </c>
    </row>
    <row r="106" spans="1:7" ht="25.5" hidden="1">
      <c r="A106" s="76" t="s">
        <v>179</v>
      </c>
      <c r="B106" s="136" t="s">
        <v>35</v>
      </c>
      <c r="C106" s="17" t="s">
        <v>106</v>
      </c>
      <c r="D106" s="9" t="s">
        <v>101</v>
      </c>
      <c r="E106" s="9" t="s">
        <v>180</v>
      </c>
      <c r="F106" s="9"/>
      <c r="G106" s="34">
        <f>G107</f>
        <v>0</v>
      </c>
    </row>
    <row r="107" spans="1:7" ht="25.5" hidden="1">
      <c r="A107" s="40" t="s">
        <v>177</v>
      </c>
      <c r="B107" s="136" t="s">
        <v>35</v>
      </c>
      <c r="C107" s="14" t="s">
        <v>106</v>
      </c>
      <c r="D107" s="12" t="s">
        <v>101</v>
      </c>
      <c r="E107" s="12" t="s">
        <v>180</v>
      </c>
      <c r="F107" s="12" t="s">
        <v>173</v>
      </c>
      <c r="G107" s="35">
        <v>0</v>
      </c>
    </row>
    <row r="108" spans="1:7" ht="0.75" customHeight="1">
      <c r="A108" s="40" t="s">
        <v>45</v>
      </c>
      <c r="B108" s="136" t="s">
        <v>35</v>
      </c>
      <c r="C108" s="12" t="s">
        <v>106</v>
      </c>
      <c r="D108" s="12" t="s">
        <v>101</v>
      </c>
      <c r="E108" s="12" t="s">
        <v>157</v>
      </c>
      <c r="F108" s="12" t="s">
        <v>46</v>
      </c>
      <c r="G108" s="20">
        <f>G109</f>
        <v>0</v>
      </c>
    </row>
    <row r="109" spans="1:7" ht="37.5" customHeight="1" hidden="1">
      <c r="A109" s="53" t="s">
        <v>40</v>
      </c>
      <c r="B109" s="136" t="s">
        <v>35</v>
      </c>
      <c r="C109" s="12" t="s">
        <v>106</v>
      </c>
      <c r="D109" s="12" t="s">
        <v>101</v>
      </c>
      <c r="E109" s="12" t="s">
        <v>157</v>
      </c>
      <c r="F109" s="12" t="s">
        <v>39</v>
      </c>
      <c r="G109" s="20">
        <v>0</v>
      </c>
    </row>
    <row r="110" spans="1:7" ht="15.75" hidden="1">
      <c r="A110" s="39" t="s">
        <v>90</v>
      </c>
      <c r="B110" s="136" t="s">
        <v>35</v>
      </c>
      <c r="C110" s="9" t="s">
        <v>106</v>
      </c>
      <c r="D110" s="9" t="s">
        <v>101</v>
      </c>
      <c r="E110" s="9" t="s">
        <v>175</v>
      </c>
      <c r="F110" s="9"/>
      <c r="G110" s="19">
        <f>G111+G113</f>
        <v>0</v>
      </c>
    </row>
    <row r="111" spans="1:7" ht="51" hidden="1">
      <c r="A111" s="39" t="s">
        <v>170</v>
      </c>
      <c r="B111" s="136" t="s">
        <v>35</v>
      </c>
      <c r="C111" s="9" t="s">
        <v>106</v>
      </c>
      <c r="D111" s="9" t="s">
        <v>101</v>
      </c>
      <c r="E111" s="9" t="s">
        <v>174</v>
      </c>
      <c r="F111" s="9"/>
      <c r="G111" s="19">
        <f>G112</f>
        <v>0</v>
      </c>
    </row>
    <row r="112" spans="1:7" ht="25.5" hidden="1">
      <c r="A112" s="40" t="s">
        <v>177</v>
      </c>
      <c r="B112" s="136" t="s">
        <v>35</v>
      </c>
      <c r="C112" s="12" t="s">
        <v>106</v>
      </c>
      <c r="D112" s="12" t="s">
        <v>101</v>
      </c>
      <c r="E112" s="12" t="s">
        <v>174</v>
      </c>
      <c r="F112" s="12" t="s">
        <v>173</v>
      </c>
      <c r="G112" s="20">
        <v>0</v>
      </c>
    </row>
    <row r="113" spans="1:7" ht="38.25" hidden="1">
      <c r="A113" s="39" t="s">
        <v>171</v>
      </c>
      <c r="B113" s="136" t="s">
        <v>35</v>
      </c>
      <c r="C113" s="9" t="s">
        <v>106</v>
      </c>
      <c r="D113" s="9" t="s">
        <v>101</v>
      </c>
      <c r="E113" s="9" t="s">
        <v>176</v>
      </c>
      <c r="F113" s="9"/>
      <c r="G113" s="19">
        <f>G114</f>
        <v>0</v>
      </c>
    </row>
    <row r="114" spans="1:7" ht="25.5" hidden="1">
      <c r="A114" s="40" t="s">
        <v>177</v>
      </c>
      <c r="B114" s="136" t="s">
        <v>35</v>
      </c>
      <c r="C114" s="12" t="s">
        <v>106</v>
      </c>
      <c r="D114" s="12" t="s">
        <v>101</v>
      </c>
      <c r="E114" s="12" t="s">
        <v>176</v>
      </c>
      <c r="F114" s="12" t="s">
        <v>173</v>
      </c>
      <c r="G114" s="20">
        <v>0</v>
      </c>
    </row>
    <row r="115" spans="1:7" ht="15.75">
      <c r="A115" s="39" t="s">
        <v>211</v>
      </c>
      <c r="B115" s="136" t="s">
        <v>0</v>
      </c>
      <c r="C115" s="9" t="s">
        <v>106</v>
      </c>
      <c r="D115" s="9" t="s">
        <v>103</v>
      </c>
      <c r="E115" s="9"/>
      <c r="F115" s="9"/>
      <c r="G115" s="19">
        <f>G120+G116+G118</f>
        <v>331200</v>
      </c>
    </row>
    <row r="116" spans="1:7" ht="25.5">
      <c r="A116" s="39" t="s">
        <v>316</v>
      </c>
      <c r="B116" s="136" t="s">
        <v>0</v>
      </c>
      <c r="C116" s="9" t="s">
        <v>106</v>
      </c>
      <c r="D116" s="9" t="s">
        <v>103</v>
      </c>
      <c r="E116" s="104" t="s">
        <v>315</v>
      </c>
      <c r="F116" s="9"/>
      <c r="G116" s="19">
        <f>G117</f>
        <v>3000</v>
      </c>
    </row>
    <row r="117" spans="1:7" ht="15.75">
      <c r="A117" s="40" t="s">
        <v>45</v>
      </c>
      <c r="B117" s="89" t="s">
        <v>0</v>
      </c>
      <c r="C117" s="12" t="s">
        <v>106</v>
      </c>
      <c r="D117" s="12" t="s">
        <v>103</v>
      </c>
      <c r="E117" s="106" t="s">
        <v>334</v>
      </c>
      <c r="F117" s="9"/>
      <c r="G117" s="20">
        <v>3000</v>
      </c>
    </row>
    <row r="118" spans="1:7" ht="51">
      <c r="A118" s="39" t="s">
        <v>350</v>
      </c>
      <c r="B118" s="136" t="s">
        <v>0</v>
      </c>
      <c r="C118" s="9" t="s">
        <v>106</v>
      </c>
      <c r="D118" s="9" t="s">
        <v>103</v>
      </c>
      <c r="E118" s="104" t="s">
        <v>345</v>
      </c>
      <c r="F118" s="106"/>
      <c r="G118" s="19">
        <f>G119</f>
        <v>20000</v>
      </c>
    </row>
    <row r="119" spans="1:7" ht="25.5">
      <c r="A119" s="87" t="s">
        <v>84</v>
      </c>
      <c r="B119" s="89"/>
      <c r="C119" s="12" t="s">
        <v>106</v>
      </c>
      <c r="D119" s="12" t="s">
        <v>103</v>
      </c>
      <c r="E119" s="106" t="s">
        <v>348</v>
      </c>
      <c r="F119" s="14" t="s">
        <v>54</v>
      </c>
      <c r="G119" s="20">
        <v>20000</v>
      </c>
    </row>
    <row r="120" spans="1:7" ht="38.25">
      <c r="A120" s="39" t="s">
        <v>248</v>
      </c>
      <c r="B120" s="136" t="s">
        <v>0</v>
      </c>
      <c r="C120" s="17" t="s">
        <v>106</v>
      </c>
      <c r="D120" s="17" t="s">
        <v>103</v>
      </c>
      <c r="E120" s="104" t="s">
        <v>133</v>
      </c>
      <c r="F120" s="58"/>
      <c r="G120" s="19">
        <f>G121</f>
        <v>308200</v>
      </c>
    </row>
    <row r="121" spans="1:7" ht="15.75">
      <c r="A121" s="39" t="s">
        <v>91</v>
      </c>
      <c r="B121" s="136" t="s">
        <v>0</v>
      </c>
      <c r="C121" s="17" t="s">
        <v>106</v>
      </c>
      <c r="D121" s="17" t="s">
        <v>103</v>
      </c>
      <c r="E121" s="104" t="s">
        <v>151</v>
      </c>
      <c r="F121" s="9"/>
      <c r="G121" s="19">
        <f>G139</f>
        <v>308200</v>
      </c>
    </row>
    <row r="122" spans="1:7" ht="15.75" hidden="1">
      <c r="A122" s="39" t="s">
        <v>211</v>
      </c>
      <c r="B122" s="89" t="s">
        <v>0</v>
      </c>
      <c r="C122" s="17" t="s">
        <v>106</v>
      </c>
      <c r="D122" s="17" t="s">
        <v>103</v>
      </c>
      <c r="E122" s="9" t="s">
        <v>150</v>
      </c>
      <c r="F122" s="9"/>
      <c r="G122" s="19">
        <f>G123+G126+G129</f>
        <v>0</v>
      </c>
    </row>
    <row r="123" spans="1:7" ht="38.25" hidden="1">
      <c r="A123" s="39" t="s">
        <v>212</v>
      </c>
      <c r="B123" s="89" t="s">
        <v>0</v>
      </c>
      <c r="C123" s="17" t="s">
        <v>106</v>
      </c>
      <c r="D123" s="17" t="s">
        <v>103</v>
      </c>
      <c r="E123" s="9" t="s">
        <v>149</v>
      </c>
      <c r="F123" s="9"/>
      <c r="G123" s="19">
        <f>G125</f>
        <v>0</v>
      </c>
    </row>
    <row r="124" spans="1:7" ht="15.75" hidden="1">
      <c r="A124" s="40" t="s">
        <v>45</v>
      </c>
      <c r="B124" s="89" t="s">
        <v>0</v>
      </c>
      <c r="C124" s="14" t="s">
        <v>106</v>
      </c>
      <c r="D124" s="14" t="s">
        <v>103</v>
      </c>
      <c r="E124" s="12" t="s">
        <v>149</v>
      </c>
      <c r="F124" s="12" t="s">
        <v>46</v>
      </c>
      <c r="G124" s="20">
        <f>G125</f>
        <v>0</v>
      </c>
    </row>
    <row r="125" spans="1:7" ht="51" hidden="1">
      <c r="A125" s="52" t="s">
        <v>37</v>
      </c>
      <c r="B125" s="89" t="s">
        <v>0</v>
      </c>
      <c r="C125" s="14" t="s">
        <v>106</v>
      </c>
      <c r="D125" s="14" t="s">
        <v>103</v>
      </c>
      <c r="E125" s="12" t="s">
        <v>149</v>
      </c>
      <c r="F125" s="12" t="s">
        <v>38</v>
      </c>
      <c r="G125" s="20">
        <v>0</v>
      </c>
    </row>
    <row r="126" spans="1:7" ht="38.25" hidden="1">
      <c r="A126" s="39" t="s">
        <v>213</v>
      </c>
      <c r="B126" s="89" t="s">
        <v>0</v>
      </c>
      <c r="C126" s="17" t="s">
        <v>106</v>
      </c>
      <c r="D126" s="9" t="s">
        <v>103</v>
      </c>
      <c r="E126" s="9" t="s">
        <v>159</v>
      </c>
      <c r="F126" s="9"/>
      <c r="G126" s="19">
        <f>G128</f>
        <v>0</v>
      </c>
    </row>
    <row r="127" spans="1:7" ht="15.75" hidden="1">
      <c r="A127" s="40" t="s">
        <v>45</v>
      </c>
      <c r="B127" s="89" t="s">
        <v>0</v>
      </c>
      <c r="C127" s="14" t="s">
        <v>106</v>
      </c>
      <c r="D127" s="12" t="s">
        <v>103</v>
      </c>
      <c r="E127" s="12" t="s">
        <v>159</v>
      </c>
      <c r="F127" s="12" t="s">
        <v>226</v>
      </c>
      <c r="G127" s="20">
        <f>G128</f>
        <v>0</v>
      </c>
    </row>
    <row r="128" spans="1:7" ht="48" customHeight="1" hidden="1">
      <c r="A128" s="52" t="s">
        <v>37</v>
      </c>
      <c r="B128" s="89" t="s">
        <v>0</v>
      </c>
      <c r="C128" s="14" t="s">
        <v>106</v>
      </c>
      <c r="D128" s="12" t="s">
        <v>103</v>
      </c>
      <c r="E128" s="12" t="s">
        <v>159</v>
      </c>
      <c r="F128" s="12" t="s">
        <v>38</v>
      </c>
      <c r="G128" s="20">
        <v>0</v>
      </c>
    </row>
    <row r="129" spans="1:7" ht="15.75" hidden="1">
      <c r="A129" s="39" t="s">
        <v>91</v>
      </c>
      <c r="B129" s="89" t="s">
        <v>0</v>
      </c>
      <c r="C129" s="9" t="s">
        <v>106</v>
      </c>
      <c r="D129" s="9" t="s">
        <v>103</v>
      </c>
      <c r="E129" s="17" t="s">
        <v>158</v>
      </c>
      <c r="F129" s="9"/>
      <c r="G129" s="19">
        <f>G134+G132+G131+G135</f>
        <v>0</v>
      </c>
    </row>
    <row r="130" spans="1:7" ht="25.5" hidden="1">
      <c r="A130" s="84" t="s">
        <v>63</v>
      </c>
      <c r="B130" s="89" t="s">
        <v>0</v>
      </c>
      <c r="C130" s="12" t="s">
        <v>106</v>
      </c>
      <c r="D130" s="12" t="s">
        <v>103</v>
      </c>
      <c r="E130" s="14" t="s">
        <v>158</v>
      </c>
      <c r="F130" s="12" t="s">
        <v>54</v>
      </c>
      <c r="G130" s="20">
        <f>G131+G132</f>
        <v>0</v>
      </c>
    </row>
    <row r="131" spans="1:7" ht="25.5" hidden="1">
      <c r="A131" s="40" t="s">
        <v>48</v>
      </c>
      <c r="B131" s="89" t="s">
        <v>0</v>
      </c>
      <c r="C131" s="12" t="s">
        <v>106</v>
      </c>
      <c r="D131" s="12" t="s">
        <v>103</v>
      </c>
      <c r="E131" s="14" t="s">
        <v>158</v>
      </c>
      <c r="F131" s="12" t="s">
        <v>47</v>
      </c>
      <c r="G131" s="20"/>
    </row>
    <row r="132" spans="1:7" ht="25.5" hidden="1">
      <c r="A132" s="40" t="s">
        <v>202</v>
      </c>
      <c r="B132" s="89" t="s">
        <v>0</v>
      </c>
      <c r="C132" s="12" t="s">
        <v>106</v>
      </c>
      <c r="D132" s="12" t="s">
        <v>103</v>
      </c>
      <c r="E132" s="14" t="s">
        <v>158</v>
      </c>
      <c r="F132" s="12" t="s">
        <v>222</v>
      </c>
      <c r="G132" s="20">
        <v>0</v>
      </c>
    </row>
    <row r="133" spans="1:7" ht="15.75" hidden="1">
      <c r="A133" s="40" t="s">
        <v>45</v>
      </c>
      <c r="B133" s="89" t="s">
        <v>0</v>
      </c>
      <c r="C133" s="12" t="s">
        <v>106</v>
      </c>
      <c r="D133" s="12" t="s">
        <v>103</v>
      </c>
      <c r="E133" s="14" t="s">
        <v>158</v>
      </c>
      <c r="F133" s="12" t="s">
        <v>46</v>
      </c>
      <c r="G133" s="20">
        <f>G134+G135</f>
        <v>0</v>
      </c>
    </row>
    <row r="134" spans="1:7" ht="39" hidden="1">
      <c r="A134" s="53" t="s">
        <v>40</v>
      </c>
      <c r="B134" s="89" t="s">
        <v>0</v>
      </c>
      <c r="C134" s="12" t="s">
        <v>106</v>
      </c>
      <c r="D134" s="12" t="s">
        <v>103</v>
      </c>
      <c r="E134" s="14" t="s">
        <v>158</v>
      </c>
      <c r="F134" s="12" t="s">
        <v>39</v>
      </c>
      <c r="G134" s="20">
        <v>0</v>
      </c>
    </row>
    <row r="135" spans="1:7" ht="25.5" hidden="1">
      <c r="A135" s="40" t="s">
        <v>233</v>
      </c>
      <c r="B135" s="89" t="s">
        <v>0</v>
      </c>
      <c r="C135" s="12" t="s">
        <v>106</v>
      </c>
      <c r="D135" s="12" t="s">
        <v>103</v>
      </c>
      <c r="E135" s="14" t="s">
        <v>158</v>
      </c>
      <c r="F135" s="12" t="s">
        <v>181</v>
      </c>
      <c r="G135" s="20">
        <v>0</v>
      </c>
    </row>
    <row r="136" spans="1:7" ht="25.5" hidden="1">
      <c r="A136" s="39" t="s">
        <v>169</v>
      </c>
      <c r="B136" s="89" t="s">
        <v>0</v>
      </c>
      <c r="C136" s="9" t="s">
        <v>106</v>
      </c>
      <c r="D136" s="9" t="s">
        <v>103</v>
      </c>
      <c r="E136" s="17" t="s">
        <v>168</v>
      </c>
      <c r="F136" s="9"/>
      <c r="G136" s="19">
        <f>SUM(G138)</f>
        <v>0</v>
      </c>
    </row>
    <row r="137" spans="1:7" ht="25.5" hidden="1">
      <c r="A137" s="84" t="s">
        <v>63</v>
      </c>
      <c r="B137" s="89" t="s">
        <v>0</v>
      </c>
      <c r="C137" s="12" t="s">
        <v>106</v>
      </c>
      <c r="D137" s="12" t="s">
        <v>103</v>
      </c>
      <c r="E137" s="14" t="s">
        <v>168</v>
      </c>
      <c r="F137" s="12" t="s">
        <v>54</v>
      </c>
      <c r="G137" s="20">
        <f>G138</f>
        <v>0</v>
      </c>
    </row>
    <row r="138" spans="1:7" ht="25.5" hidden="1">
      <c r="A138" s="40" t="s">
        <v>48</v>
      </c>
      <c r="B138" s="89" t="s">
        <v>0</v>
      </c>
      <c r="C138" s="12" t="s">
        <v>106</v>
      </c>
      <c r="D138" s="12" t="s">
        <v>103</v>
      </c>
      <c r="E138" s="14" t="s">
        <v>168</v>
      </c>
      <c r="F138" s="12" t="s">
        <v>47</v>
      </c>
      <c r="G138" s="20">
        <v>0</v>
      </c>
    </row>
    <row r="139" spans="1:7" ht="15.75">
      <c r="A139" s="39" t="s">
        <v>91</v>
      </c>
      <c r="B139" s="136" t="s">
        <v>0</v>
      </c>
      <c r="C139" s="17" t="s">
        <v>106</v>
      </c>
      <c r="D139" s="17" t="s">
        <v>103</v>
      </c>
      <c r="E139" s="104" t="s">
        <v>280</v>
      </c>
      <c r="F139" s="12"/>
      <c r="G139" s="19">
        <f>G140+G141</f>
        <v>308200</v>
      </c>
    </row>
    <row r="140" spans="1:7" ht="25.5">
      <c r="A140" s="84" t="s">
        <v>52</v>
      </c>
      <c r="B140" s="89" t="s">
        <v>0</v>
      </c>
      <c r="C140" s="18" t="s">
        <v>106</v>
      </c>
      <c r="D140" s="18" t="s">
        <v>103</v>
      </c>
      <c r="E140" s="113" t="s">
        <v>158</v>
      </c>
      <c r="F140" s="12" t="s">
        <v>54</v>
      </c>
      <c r="G140" s="20">
        <v>298200</v>
      </c>
    </row>
    <row r="141" spans="1:7" ht="31.5" customHeight="1">
      <c r="A141" s="40" t="s">
        <v>233</v>
      </c>
      <c r="B141" s="89" t="s">
        <v>0</v>
      </c>
      <c r="C141" s="18" t="s">
        <v>106</v>
      </c>
      <c r="D141" s="18" t="s">
        <v>103</v>
      </c>
      <c r="E141" s="113" t="s">
        <v>158</v>
      </c>
      <c r="F141" s="12" t="s">
        <v>57</v>
      </c>
      <c r="G141" s="20">
        <v>10000</v>
      </c>
    </row>
    <row r="142" spans="1:7" ht="15.75">
      <c r="A142" s="39" t="s">
        <v>214</v>
      </c>
      <c r="B142" s="136" t="s">
        <v>0</v>
      </c>
      <c r="C142" s="9" t="s">
        <v>106</v>
      </c>
      <c r="D142" s="9" t="s">
        <v>104</v>
      </c>
      <c r="E142" s="9"/>
      <c r="F142" s="9"/>
      <c r="G142" s="19">
        <f>G143</f>
        <v>199300</v>
      </c>
    </row>
    <row r="143" spans="1:7" ht="38.25">
      <c r="A143" s="39" t="s">
        <v>248</v>
      </c>
      <c r="B143" s="136" t="s">
        <v>0</v>
      </c>
      <c r="C143" s="9" t="s">
        <v>106</v>
      </c>
      <c r="D143" s="9" t="s">
        <v>104</v>
      </c>
      <c r="E143" s="104" t="s">
        <v>133</v>
      </c>
      <c r="F143" s="9"/>
      <c r="G143" s="19">
        <f>G144</f>
        <v>199300</v>
      </c>
    </row>
    <row r="144" spans="1:7" ht="15.75">
      <c r="A144" s="39" t="s">
        <v>91</v>
      </c>
      <c r="B144" s="136" t="s">
        <v>0</v>
      </c>
      <c r="C144" s="9" t="s">
        <v>106</v>
      </c>
      <c r="D144" s="9" t="s">
        <v>104</v>
      </c>
      <c r="E144" s="104" t="s">
        <v>151</v>
      </c>
      <c r="F144" s="9"/>
      <c r="G144" s="19">
        <f>G145</f>
        <v>199300</v>
      </c>
    </row>
    <row r="145" spans="1:7" ht="15.75">
      <c r="A145" s="39" t="s">
        <v>214</v>
      </c>
      <c r="B145" s="136" t="s">
        <v>0</v>
      </c>
      <c r="C145" s="9" t="s">
        <v>106</v>
      </c>
      <c r="D145" s="9" t="s">
        <v>104</v>
      </c>
      <c r="E145" s="104" t="s">
        <v>163</v>
      </c>
      <c r="F145" s="9"/>
      <c r="G145" s="19">
        <f>G146+G148+G150</f>
        <v>199300</v>
      </c>
    </row>
    <row r="146" spans="1:7" ht="15.75">
      <c r="A146" s="39" t="s">
        <v>215</v>
      </c>
      <c r="B146" s="136" t="s">
        <v>0</v>
      </c>
      <c r="C146" s="9" t="s">
        <v>106</v>
      </c>
      <c r="D146" s="9" t="s">
        <v>104</v>
      </c>
      <c r="E146" s="104" t="s">
        <v>162</v>
      </c>
      <c r="F146" s="9"/>
      <c r="G146" s="19">
        <f>G147</f>
        <v>108300</v>
      </c>
    </row>
    <row r="147" spans="1:7" ht="25.5">
      <c r="A147" s="84" t="s">
        <v>63</v>
      </c>
      <c r="B147" s="89" t="s">
        <v>0</v>
      </c>
      <c r="C147" s="29" t="s">
        <v>106</v>
      </c>
      <c r="D147" s="29" t="s">
        <v>104</v>
      </c>
      <c r="E147" s="114" t="s">
        <v>162</v>
      </c>
      <c r="F147" s="29" t="s">
        <v>54</v>
      </c>
      <c r="G147" s="20">
        <v>108300</v>
      </c>
    </row>
    <row r="148" spans="1:7" ht="15.75">
      <c r="A148" s="39" t="s">
        <v>92</v>
      </c>
      <c r="B148" s="136" t="s">
        <v>0</v>
      </c>
      <c r="C148" s="9" t="s">
        <v>106</v>
      </c>
      <c r="D148" s="9" t="s">
        <v>104</v>
      </c>
      <c r="E148" s="104" t="s">
        <v>161</v>
      </c>
      <c r="F148" s="9"/>
      <c r="G148" s="19">
        <f>G149</f>
        <v>1000</v>
      </c>
    </row>
    <row r="149" spans="1:7" ht="25.5">
      <c r="A149" s="84" t="s">
        <v>63</v>
      </c>
      <c r="B149" s="89" t="s">
        <v>0</v>
      </c>
      <c r="C149" s="12" t="s">
        <v>106</v>
      </c>
      <c r="D149" s="12" t="s">
        <v>104</v>
      </c>
      <c r="E149" s="106" t="s">
        <v>161</v>
      </c>
      <c r="F149" s="12" t="s">
        <v>54</v>
      </c>
      <c r="G149" s="20">
        <v>1000</v>
      </c>
    </row>
    <row r="150" spans="1:7" ht="25.5">
      <c r="A150" s="39" t="s">
        <v>93</v>
      </c>
      <c r="B150" s="136" t="s">
        <v>0</v>
      </c>
      <c r="C150" s="9" t="s">
        <v>106</v>
      </c>
      <c r="D150" s="9" t="s">
        <v>104</v>
      </c>
      <c r="E150" s="104" t="s">
        <v>160</v>
      </c>
      <c r="F150" s="9"/>
      <c r="G150" s="19">
        <f>G151</f>
        <v>90000</v>
      </c>
    </row>
    <row r="151" spans="1:7" ht="25.5">
      <c r="A151" s="84" t="s">
        <v>63</v>
      </c>
      <c r="B151" s="136" t="s">
        <v>0</v>
      </c>
      <c r="C151" s="12" t="s">
        <v>106</v>
      </c>
      <c r="D151" s="12" t="s">
        <v>104</v>
      </c>
      <c r="E151" s="106" t="s">
        <v>160</v>
      </c>
      <c r="F151" s="12" t="s">
        <v>54</v>
      </c>
      <c r="G151" s="20">
        <v>90000</v>
      </c>
    </row>
    <row r="152" spans="1:7" ht="15.75" hidden="1">
      <c r="A152" s="40" t="s">
        <v>66</v>
      </c>
      <c r="B152" s="89" t="s">
        <v>35</v>
      </c>
      <c r="C152" s="12" t="s">
        <v>106</v>
      </c>
      <c r="D152" s="12" t="s">
        <v>104</v>
      </c>
      <c r="E152" s="106" t="s">
        <v>160</v>
      </c>
      <c r="F152" s="12" t="s">
        <v>59</v>
      </c>
      <c r="G152" s="20">
        <f>G153</f>
        <v>0</v>
      </c>
    </row>
    <row r="153" spans="1:7" ht="25.5" hidden="1">
      <c r="A153" s="40" t="s">
        <v>177</v>
      </c>
      <c r="B153" s="89" t="s">
        <v>35</v>
      </c>
      <c r="C153" s="12" t="s">
        <v>106</v>
      </c>
      <c r="D153" s="12" t="s">
        <v>104</v>
      </c>
      <c r="E153" s="106" t="s">
        <v>160</v>
      </c>
      <c r="F153" s="12" t="s">
        <v>173</v>
      </c>
      <c r="G153" s="20">
        <v>0</v>
      </c>
    </row>
    <row r="154" spans="1:7" ht="16.5">
      <c r="A154" s="46" t="s">
        <v>94</v>
      </c>
      <c r="B154" s="105" t="s">
        <v>0</v>
      </c>
      <c r="C154" s="45" t="s">
        <v>107</v>
      </c>
      <c r="D154" s="45"/>
      <c r="E154" s="105"/>
      <c r="F154" s="45"/>
      <c r="G154" s="47">
        <f>G155</f>
        <v>1000</v>
      </c>
    </row>
    <row r="155" spans="1:7" ht="25.5">
      <c r="A155" s="39" t="s">
        <v>281</v>
      </c>
      <c r="B155" s="136" t="s">
        <v>0</v>
      </c>
      <c r="C155" s="9" t="s">
        <v>107</v>
      </c>
      <c r="D155" s="9" t="s">
        <v>106</v>
      </c>
      <c r="E155" s="104"/>
      <c r="F155" s="104"/>
      <c r="G155" s="19">
        <f>G156</f>
        <v>1000</v>
      </c>
    </row>
    <row r="156" spans="1:7" ht="38.25">
      <c r="A156" s="76" t="s">
        <v>355</v>
      </c>
      <c r="B156" s="136" t="s">
        <v>0</v>
      </c>
      <c r="C156" s="9" t="s">
        <v>107</v>
      </c>
      <c r="D156" s="9" t="s">
        <v>106</v>
      </c>
      <c r="E156" s="104" t="s">
        <v>241</v>
      </c>
      <c r="F156" s="104"/>
      <c r="G156" s="19">
        <f>G157</f>
        <v>1000</v>
      </c>
    </row>
    <row r="157" spans="1:7" ht="15.75">
      <c r="A157" s="76" t="s">
        <v>282</v>
      </c>
      <c r="B157" s="136" t="s">
        <v>0</v>
      </c>
      <c r="C157" s="9" t="s">
        <v>107</v>
      </c>
      <c r="D157" s="9" t="s">
        <v>106</v>
      </c>
      <c r="E157" s="104" t="s">
        <v>242</v>
      </c>
      <c r="F157" s="104"/>
      <c r="G157" s="19">
        <f>G158</f>
        <v>1000</v>
      </c>
    </row>
    <row r="158" spans="1:7" ht="15.75">
      <c r="A158" s="39" t="s">
        <v>283</v>
      </c>
      <c r="B158" s="136" t="s">
        <v>0</v>
      </c>
      <c r="C158" s="9" t="s">
        <v>107</v>
      </c>
      <c r="D158" s="9" t="s">
        <v>106</v>
      </c>
      <c r="E158" s="104" t="s">
        <v>284</v>
      </c>
      <c r="F158" s="104"/>
      <c r="G158" s="19">
        <f>G159</f>
        <v>1000</v>
      </c>
    </row>
    <row r="159" spans="1:7" ht="25.5">
      <c r="A159" s="84" t="s">
        <v>63</v>
      </c>
      <c r="B159" s="89" t="s">
        <v>0</v>
      </c>
      <c r="C159" s="12" t="s">
        <v>107</v>
      </c>
      <c r="D159" s="12" t="s">
        <v>106</v>
      </c>
      <c r="E159" s="106" t="s">
        <v>284</v>
      </c>
      <c r="F159" s="106" t="s">
        <v>54</v>
      </c>
      <c r="G159" s="20">
        <v>1000</v>
      </c>
    </row>
    <row r="160" spans="1:7" ht="16.5">
      <c r="A160" s="46" t="s">
        <v>95</v>
      </c>
      <c r="B160" s="105" t="s">
        <v>0</v>
      </c>
      <c r="C160" s="45" t="s">
        <v>108</v>
      </c>
      <c r="D160" s="45"/>
      <c r="E160" s="45"/>
      <c r="F160" s="45"/>
      <c r="G160" s="47">
        <f>G161+G168</f>
        <v>3474308.34</v>
      </c>
    </row>
    <row r="161" spans="1:7" ht="15.75">
      <c r="A161" s="39" t="s">
        <v>96</v>
      </c>
      <c r="B161" s="136" t="s">
        <v>0</v>
      </c>
      <c r="C161" s="9" t="s">
        <v>108</v>
      </c>
      <c r="D161" s="9" t="s">
        <v>101</v>
      </c>
      <c r="E161" s="9"/>
      <c r="F161" s="9"/>
      <c r="G161" s="19">
        <f>G163</f>
        <v>2008308.34</v>
      </c>
    </row>
    <row r="162" spans="1:7" ht="15.75">
      <c r="A162" s="39"/>
      <c r="B162" s="89"/>
      <c r="C162" s="9"/>
      <c r="D162" s="9"/>
      <c r="E162" s="9"/>
      <c r="F162" s="9"/>
      <c r="G162" s="19"/>
    </row>
    <row r="163" spans="1:7" ht="38.25">
      <c r="A163" s="39" t="s">
        <v>248</v>
      </c>
      <c r="B163" s="136" t="s">
        <v>0</v>
      </c>
      <c r="C163" s="9" t="s">
        <v>108</v>
      </c>
      <c r="D163" s="9" t="s">
        <v>101</v>
      </c>
      <c r="E163" s="104" t="s">
        <v>133</v>
      </c>
      <c r="F163" s="9"/>
      <c r="G163" s="19">
        <f>G164</f>
        <v>2008308.34</v>
      </c>
    </row>
    <row r="164" spans="1:7" ht="38.25">
      <c r="A164" s="39" t="s">
        <v>258</v>
      </c>
      <c r="B164" s="136" t="s">
        <v>0</v>
      </c>
      <c r="C164" s="9" t="s">
        <v>108</v>
      </c>
      <c r="D164" s="9" t="s">
        <v>101</v>
      </c>
      <c r="E164" s="104" t="s">
        <v>132</v>
      </c>
      <c r="F164" s="9"/>
      <c r="G164" s="19">
        <f>G165</f>
        <v>2008308.34</v>
      </c>
    </row>
    <row r="165" spans="1:7" ht="25.5">
      <c r="A165" s="39" t="s">
        <v>216</v>
      </c>
      <c r="B165" s="136" t="s">
        <v>0</v>
      </c>
      <c r="C165" s="9" t="s">
        <v>108</v>
      </c>
      <c r="D165" s="9" t="s">
        <v>101</v>
      </c>
      <c r="E165" s="104" t="s">
        <v>134</v>
      </c>
      <c r="F165" s="9"/>
      <c r="G165" s="19">
        <f>G167</f>
        <v>2008308.34</v>
      </c>
    </row>
    <row r="166" spans="1:7" ht="15.75">
      <c r="A166" s="40" t="s">
        <v>286</v>
      </c>
      <c r="B166" s="89" t="s">
        <v>0</v>
      </c>
      <c r="C166" s="12" t="s">
        <v>108</v>
      </c>
      <c r="D166" s="12" t="s">
        <v>101</v>
      </c>
      <c r="E166" s="106" t="s">
        <v>134</v>
      </c>
      <c r="F166" s="106" t="s">
        <v>285</v>
      </c>
      <c r="G166" s="20">
        <f>G167</f>
        <v>2008308.34</v>
      </c>
    </row>
    <row r="167" spans="1:7" ht="38.25">
      <c r="A167" s="40" t="s">
        <v>288</v>
      </c>
      <c r="B167" s="89" t="s">
        <v>0</v>
      </c>
      <c r="C167" s="12" t="s">
        <v>108</v>
      </c>
      <c r="D167" s="12" t="s">
        <v>101</v>
      </c>
      <c r="E167" s="106" t="s">
        <v>134</v>
      </c>
      <c r="F167" s="106" t="s">
        <v>287</v>
      </c>
      <c r="G167" s="20">
        <v>2008308.34</v>
      </c>
    </row>
    <row r="168" spans="1:7" ht="15.75">
      <c r="A168" s="39" t="s">
        <v>97</v>
      </c>
      <c r="B168" s="136" t="s">
        <v>0</v>
      </c>
      <c r="C168" s="9" t="s">
        <v>108</v>
      </c>
      <c r="D168" s="9" t="s">
        <v>105</v>
      </c>
      <c r="E168" s="104"/>
      <c r="F168" s="9"/>
      <c r="G168" s="19">
        <f>G169+G173+G177</f>
        <v>1466000</v>
      </c>
    </row>
    <row r="169" spans="1:7" ht="38.25">
      <c r="A169" s="41" t="s">
        <v>252</v>
      </c>
      <c r="B169" s="136" t="s">
        <v>0</v>
      </c>
      <c r="C169" s="9" t="s">
        <v>108</v>
      </c>
      <c r="D169" s="9" t="s">
        <v>105</v>
      </c>
      <c r="E169" s="104" t="s">
        <v>136</v>
      </c>
      <c r="F169" s="104"/>
      <c r="G169" s="19">
        <f>G170</f>
        <v>12000</v>
      </c>
    </row>
    <row r="170" spans="1:7" ht="25.5">
      <c r="A170" s="39" t="s">
        <v>139</v>
      </c>
      <c r="B170" s="136" t="s">
        <v>0</v>
      </c>
      <c r="C170" s="9" t="s">
        <v>108</v>
      </c>
      <c r="D170" s="9" t="s">
        <v>105</v>
      </c>
      <c r="E170" s="104" t="s">
        <v>137</v>
      </c>
      <c r="F170" s="104"/>
      <c r="G170" s="19">
        <f>G171</f>
        <v>12000</v>
      </c>
    </row>
    <row r="171" spans="1:7" ht="25.5">
      <c r="A171" s="39" t="s">
        <v>203</v>
      </c>
      <c r="B171" s="136" t="s">
        <v>0</v>
      </c>
      <c r="C171" s="9" t="s">
        <v>108</v>
      </c>
      <c r="D171" s="9" t="s">
        <v>105</v>
      </c>
      <c r="E171" s="104" t="s">
        <v>253</v>
      </c>
      <c r="F171" s="104"/>
      <c r="G171" s="19">
        <f>G172</f>
        <v>12000</v>
      </c>
    </row>
    <row r="172" spans="1:7" ht="25.5">
      <c r="A172" s="84" t="s">
        <v>63</v>
      </c>
      <c r="B172" s="89" t="s">
        <v>0</v>
      </c>
      <c r="C172" s="12" t="s">
        <v>108</v>
      </c>
      <c r="D172" s="12" t="s">
        <v>105</v>
      </c>
      <c r="E172" s="106" t="s">
        <v>253</v>
      </c>
      <c r="F172" s="106" t="s">
        <v>54</v>
      </c>
      <c r="G172" s="20">
        <v>12000</v>
      </c>
    </row>
    <row r="173" spans="1:7" ht="25.5">
      <c r="A173" s="41" t="s">
        <v>354</v>
      </c>
      <c r="B173" s="136" t="s">
        <v>0</v>
      </c>
      <c r="C173" s="9" t="s">
        <v>108</v>
      </c>
      <c r="D173" s="9" t="s">
        <v>105</v>
      </c>
      <c r="E173" s="104" t="s">
        <v>238</v>
      </c>
      <c r="F173" s="104"/>
      <c r="G173" s="19">
        <f>G174</f>
        <v>2000</v>
      </c>
    </row>
    <row r="174" spans="1:7" ht="15.75">
      <c r="A174" s="39" t="s">
        <v>352</v>
      </c>
      <c r="B174" s="136" t="s">
        <v>0</v>
      </c>
      <c r="C174" s="9" t="s">
        <v>108</v>
      </c>
      <c r="D174" s="9" t="s">
        <v>105</v>
      </c>
      <c r="E174" s="104" t="s">
        <v>71</v>
      </c>
      <c r="F174" s="104"/>
      <c r="G174" s="19">
        <f>G175</f>
        <v>2000</v>
      </c>
    </row>
    <row r="175" spans="1:7" ht="15.75">
      <c r="A175" s="39" t="s">
        <v>290</v>
      </c>
      <c r="B175" s="136" t="s">
        <v>0</v>
      </c>
      <c r="C175" s="9" t="s">
        <v>108</v>
      </c>
      <c r="D175" s="9" t="s">
        <v>105</v>
      </c>
      <c r="E175" s="104" t="s">
        <v>289</v>
      </c>
      <c r="F175" s="104"/>
      <c r="G175" s="19">
        <f>G176</f>
        <v>2000</v>
      </c>
    </row>
    <row r="176" spans="1:7" ht="25.5">
      <c r="A176" s="84" t="s">
        <v>63</v>
      </c>
      <c r="B176" s="89" t="s">
        <v>0</v>
      </c>
      <c r="C176" s="12" t="s">
        <v>108</v>
      </c>
      <c r="D176" s="12" t="s">
        <v>105</v>
      </c>
      <c r="E176" s="106" t="s">
        <v>289</v>
      </c>
      <c r="F176" s="106" t="s">
        <v>54</v>
      </c>
      <c r="G176" s="20">
        <v>2000</v>
      </c>
    </row>
    <row r="177" spans="1:7" ht="38.25">
      <c r="A177" s="39" t="s">
        <v>248</v>
      </c>
      <c r="B177" s="136" t="s">
        <v>0</v>
      </c>
      <c r="C177" s="9" t="s">
        <v>108</v>
      </c>
      <c r="D177" s="9" t="s">
        <v>105</v>
      </c>
      <c r="E177" s="104" t="s">
        <v>133</v>
      </c>
      <c r="F177" s="9"/>
      <c r="G177" s="19">
        <f>G178</f>
        <v>1452000</v>
      </c>
    </row>
    <row r="178" spans="1:7" ht="38.25">
      <c r="A178" s="39" t="s">
        <v>258</v>
      </c>
      <c r="B178" s="136" t="s">
        <v>0</v>
      </c>
      <c r="C178" s="9" t="s">
        <v>108</v>
      </c>
      <c r="D178" s="9" t="s">
        <v>105</v>
      </c>
      <c r="E178" s="104" t="s">
        <v>132</v>
      </c>
      <c r="F178" s="9"/>
      <c r="G178" s="19">
        <f>G179</f>
        <v>1452000</v>
      </c>
    </row>
    <row r="179" spans="1:7" ht="63.75">
      <c r="A179" s="39" t="s">
        <v>129</v>
      </c>
      <c r="B179" s="136" t="s">
        <v>0</v>
      </c>
      <c r="C179" s="9" t="s">
        <v>108</v>
      </c>
      <c r="D179" s="9" t="s">
        <v>105</v>
      </c>
      <c r="E179" s="104" t="s">
        <v>130</v>
      </c>
      <c r="F179" s="9"/>
      <c r="G179" s="19">
        <f>G180+G181</f>
        <v>1452000</v>
      </c>
    </row>
    <row r="180" spans="1:7" ht="25.5">
      <c r="A180" s="84" t="s">
        <v>60</v>
      </c>
      <c r="B180" s="89" t="s">
        <v>0</v>
      </c>
      <c r="C180" s="12" t="s">
        <v>108</v>
      </c>
      <c r="D180" s="12" t="s">
        <v>105</v>
      </c>
      <c r="E180" s="106" t="s">
        <v>130</v>
      </c>
      <c r="F180" s="12" t="s">
        <v>56</v>
      </c>
      <c r="G180" s="20">
        <v>1399000</v>
      </c>
    </row>
    <row r="181" spans="1:7" ht="25.5">
      <c r="A181" s="84" t="s">
        <v>63</v>
      </c>
      <c r="B181" s="89" t="s">
        <v>0</v>
      </c>
      <c r="C181" s="14" t="s">
        <v>108</v>
      </c>
      <c r="D181" s="14" t="s">
        <v>105</v>
      </c>
      <c r="E181" s="106" t="s">
        <v>130</v>
      </c>
      <c r="F181" s="12" t="s">
        <v>54</v>
      </c>
      <c r="G181" s="20">
        <v>53000</v>
      </c>
    </row>
    <row r="182" spans="1:7" ht="38.25" hidden="1">
      <c r="A182" s="76" t="s">
        <v>72</v>
      </c>
      <c r="B182" s="89" t="s">
        <v>0</v>
      </c>
      <c r="C182" s="9">
        <v>10</v>
      </c>
      <c r="D182" s="9" t="s">
        <v>104</v>
      </c>
      <c r="E182" s="104" t="s">
        <v>124</v>
      </c>
      <c r="F182" s="9"/>
      <c r="G182" s="19">
        <f>G183</f>
        <v>0</v>
      </c>
    </row>
    <row r="183" spans="1:7" ht="15" customHeight="1" hidden="1">
      <c r="A183" s="76" t="s">
        <v>128</v>
      </c>
      <c r="B183" s="89" t="s">
        <v>0</v>
      </c>
      <c r="C183" s="9" t="s">
        <v>224</v>
      </c>
      <c r="D183" s="9" t="s">
        <v>104</v>
      </c>
      <c r="E183" s="104" t="s">
        <v>127</v>
      </c>
      <c r="F183" s="9"/>
      <c r="G183" s="34">
        <f>G184</f>
        <v>0</v>
      </c>
    </row>
    <row r="184" spans="1:7" ht="25.5" hidden="1">
      <c r="A184" s="39" t="s">
        <v>99</v>
      </c>
      <c r="B184" s="89" t="s">
        <v>0</v>
      </c>
      <c r="C184" s="9" t="s">
        <v>224</v>
      </c>
      <c r="D184" s="9" t="s">
        <v>104</v>
      </c>
      <c r="E184" s="104" t="s">
        <v>126</v>
      </c>
      <c r="F184" s="9"/>
      <c r="G184" s="19">
        <f>G185</f>
        <v>0</v>
      </c>
    </row>
    <row r="185" spans="1:7" ht="25.5" hidden="1">
      <c r="A185" s="39" t="s">
        <v>219</v>
      </c>
      <c r="B185" s="89" t="s">
        <v>0</v>
      </c>
      <c r="C185" s="9">
        <v>10</v>
      </c>
      <c r="D185" s="9" t="s">
        <v>104</v>
      </c>
      <c r="E185" s="104" t="s">
        <v>125</v>
      </c>
      <c r="F185" s="9"/>
      <c r="G185" s="19">
        <f>G187</f>
        <v>0</v>
      </c>
    </row>
    <row r="186" spans="1:7" ht="15.75" hidden="1">
      <c r="A186" s="40" t="s">
        <v>67</v>
      </c>
      <c r="B186" s="89" t="s">
        <v>0</v>
      </c>
      <c r="C186" s="12" t="s">
        <v>224</v>
      </c>
      <c r="D186" s="12" t="s">
        <v>104</v>
      </c>
      <c r="E186" s="106" t="s">
        <v>125</v>
      </c>
      <c r="F186" s="12" t="s">
        <v>61</v>
      </c>
      <c r="G186" s="19">
        <f>G187</f>
        <v>0</v>
      </c>
    </row>
    <row r="187" spans="1:7" ht="25.5" hidden="1">
      <c r="A187" s="40" t="s">
        <v>220</v>
      </c>
      <c r="B187" s="89" t="s">
        <v>0</v>
      </c>
      <c r="C187" s="12" t="s">
        <v>224</v>
      </c>
      <c r="D187" s="12" t="s">
        <v>104</v>
      </c>
      <c r="E187" s="106" t="s">
        <v>125</v>
      </c>
      <c r="F187" s="12" t="s">
        <v>228</v>
      </c>
      <c r="G187" s="20">
        <v>0</v>
      </c>
    </row>
    <row r="188" spans="1:7" ht="16.5">
      <c r="A188" s="46" t="s">
        <v>218</v>
      </c>
      <c r="B188" s="105" t="s">
        <v>0</v>
      </c>
      <c r="C188" s="45">
        <v>10</v>
      </c>
      <c r="D188" s="45"/>
      <c r="E188" s="105"/>
      <c r="F188" s="105"/>
      <c r="G188" s="47">
        <f>G189+G195</f>
        <v>355000</v>
      </c>
    </row>
    <row r="189" spans="1:7" ht="15.75">
      <c r="A189" s="39" t="s">
        <v>98</v>
      </c>
      <c r="B189" s="136" t="s">
        <v>0</v>
      </c>
      <c r="C189" s="9">
        <v>10</v>
      </c>
      <c r="D189" s="9" t="s">
        <v>101</v>
      </c>
      <c r="E189" s="104"/>
      <c r="F189" s="104"/>
      <c r="G189" s="19">
        <f>G190</f>
        <v>310000</v>
      </c>
    </row>
    <row r="190" spans="1:7" ht="38.25">
      <c r="A190" s="76" t="s">
        <v>291</v>
      </c>
      <c r="B190" s="136" t="s">
        <v>0</v>
      </c>
      <c r="C190" s="9">
        <v>10</v>
      </c>
      <c r="D190" s="9" t="s">
        <v>101</v>
      </c>
      <c r="E190" s="104" t="s">
        <v>124</v>
      </c>
      <c r="F190" s="104"/>
      <c r="G190" s="19">
        <f>G191</f>
        <v>310000</v>
      </c>
    </row>
    <row r="191" spans="1:7" ht="25.5">
      <c r="A191" s="76" t="s">
        <v>128</v>
      </c>
      <c r="B191" s="136" t="s">
        <v>0</v>
      </c>
      <c r="C191" s="9" t="s">
        <v>224</v>
      </c>
      <c r="D191" s="9" t="s">
        <v>101</v>
      </c>
      <c r="E191" s="104" t="s">
        <v>127</v>
      </c>
      <c r="F191" s="104"/>
      <c r="G191" s="34">
        <f>G192</f>
        <v>310000</v>
      </c>
    </row>
    <row r="192" spans="1:7" ht="25.5">
      <c r="A192" s="39" t="s">
        <v>99</v>
      </c>
      <c r="B192" s="136" t="s">
        <v>0</v>
      </c>
      <c r="C192" s="9" t="s">
        <v>224</v>
      </c>
      <c r="D192" s="9" t="s">
        <v>101</v>
      </c>
      <c r="E192" s="104" t="s">
        <v>292</v>
      </c>
      <c r="F192" s="104"/>
      <c r="G192" s="19">
        <f>G193</f>
        <v>310000</v>
      </c>
    </row>
    <row r="193" spans="1:7" ht="25.5">
      <c r="A193" s="39" t="s">
        <v>293</v>
      </c>
      <c r="B193" s="136" t="s">
        <v>0</v>
      </c>
      <c r="C193" s="9">
        <v>10</v>
      </c>
      <c r="D193" s="9" t="s">
        <v>101</v>
      </c>
      <c r="E193" s="104" t="s">
        <v>294</v>
      </c>
      <c r="F193" s="104"/>
      <c r="G193" s="19">
        <f>G194</f>
        <v>310000</v>
      </c>
    </row>
    <row r="194" spans="1:7" ht="15.75">
      <c r="A194" s="40" t="s">
        <v>100</v>
      </c>
      <c r="B194" s="89" t="s">
        <v>0</v>
      </c>
      <c r="C194" s="12" t="s">
        <v>224</v>
      </c>
      <c r="D194" s="12" t="s">
        <v>101</v>
      </c>
      <c r="E194" s="106" t="s">
        <v>294</v>
      </c>
      <c r="F194" s="106" t="s">
        <v>61</v>
      </c>
      <c r="G194" s="20">
        <v>310000</v>
      </c>
    </row>
    <row r="195" spans="1:7" ht="15.75">
      <c r="A195" s="39" t="s">
        <v>231</v>
      </c>
      <c r="B195" s="136" t="s">
        <v>0</v>
      </c>
      <c r="C195" s="9">
        <v>10</v>
      </c>
      <c r="D195" s="9" t="s">
        <v>104</v>
      </c>
      <c r="E195" s="104"/>
      <c r="F195" s="104"/>
      <c r="G195" s="19">
        <f>G196</f>
        <v>45000</v>
      </c>
    </row>
    <row r="196" spans="1:7" ht="38.25">
      <c r="A196" s="76" t="s">
        <v>72</v>
      </c>
      <c r="B196" s="136" t="s">
        <v>0</v>
      </c>
      <c r="C196" s="9">
        <v>10</v>
      </c>
      <c r="D196" s="9" t="s">
        <v>104</v>
      </c>
      <c r="E196" s="104" t="s">
        <v>124</v>
      </c>
      <c r="F196" s="104"/>
      <c r="G196" s="19">
        <f>G197</f>
        <v>45000</v>
      </c>
    </row>
    <row r="197" spans="1:7" ht="25.5">
      <c r="A197" s="76" t="s">
        <v>128</v>
      </c>
      <c r="B197" s="136" t="s">
        <v>0</v>
      </c>
      <c r="C197" s="9" t="s">
        <v>224</v>
      </c>
      <c r="D197" s="9" t="s">
        <v>104</v>
      </c>
      <c r="E197" s="104" t="s">
        <v>127</v>
      </c>
      <c r="F197" s="104"/>
      <c r="G197" s="34">
        <f>G198</f>
        <v>45000</v>
      </c>
    </row>
    <row r="198" spans="1:7" ht="25.5">
      <c r="A198" s="39" t="s">
        <v>99</v>
      </c>
      <c r="B198" s="136" t="s">
        <v>0</v>
      </c>
      <c r="C198" s="9" t="s">
        <v>224</v>
      </c>
      <c r="D198" s="9" t="s">
        <v>104</v>
      </c>
      <c r="E198" s="104" t="s">
        <v>292</v>
      </c>
      <c r="F198" s="104"/>
      <c r="G198" s="19">
        <f>G199</f>
        <v>45000</v>
      </c>
    </row>
    <row r="199" spans="1:7" ht="25.5">
      <c r="A199" s="39" t="s">
        <v>295</v>
      </c>
      <c r="B199" s="136" t="s">
        <v>0</v>
      </c>
      <c r="C199" s="9">
        <v>10</v>
      </c>
      <c r="D199" s="9" t="s">
        <v>104</v>
      </c>
      <c r="E199" s="104" t="s">
        <v>296</v>
      </c>
      <c r="F199" s="104"/>
      <c r="G199" s="19">
        <v>45000</v>
      </c>
    </row>
    <row r="200" spans="1:7" ht="15.75">
      <c r="A200" s="40" t="s">
        <v>100</v>
      </c>
      <c r="B200" s="89" t="s">
        <v>0</v>
      </c>
      <c r="C200" s="12" t="s">
        <v>224</v>
      </c>
      <c r="D200" s="12" t="s">
        <v>104</v>
      </c>
      <c r="E200" s="106" t="s">
        <v>296</v>
      </c>
      <c r="F200" s="106" t="s">
        <v>61</v>
      </c>
      <c r="G200" s="20">
        <v>45000</v>
      </c>
    </row>
    <row r="201" spans="1:7" ht="38.25">
      <c r="A201" s="83" t="s">
        <v>248</v>
      </c>
      <c r="B201" s="136" t="s">
        <v>0</v>
      </c>
      <c r="C201" s="9" t="s">
        <v>224</v>
      </c>
      <c r="D201" s="9" t="s">
        <v>104</v>
      </c>
      <c r="E201" s="104" t="s">
        <v>133</v>
      </c>
      <c r="F201" s="9"/>
      <c r="G201" s="19">
        <f>G202</f>
        <v>89000</v>
      </c>
    </row>
    <row r="202" spans="1:7" ht="38.25">
      <c r="A202" s="83" t="s">
        <v>258</v>
      </c>
      <c r="B202" s="136" t="s">
        <v>0</v>
      </c>
      <c r="C202" s="9" t="s">
        <v>224</v>
      </c>
      <c r="D202" s="9" t="s">
        <v>104</v>
      </c>
      <c r="E202" s="104" t="s">
        <v>132</v>
      </c>
      <c r="F202" s="9"/>
      <c r="G202" s="19">
        <f>G203</f>
        <v>89000</v>
      </c>
    </row>
    <row r="203" spans="1:7" ht="51">
      <c r="A203" s="85" t="s">
        <v>307</v>
      </c>
      <c r="B203" s="136" t="s">
        <v>0</v>
      </c>
      <c r="C203" s="9" t="s">
        <v>224</v>
      </c>
      <c r="D203" s="9" t="s">
        <v>104</v>
      </c>
      <c r="E203" s="104" t="s">
        <v>55</v>
      </c>
      <c r="F203" s="9"/>
      <c r="G203" s="19">
        <f>G205</f>
        <v>89000</v>
      </c>
    </row>
    <row r="204" spans="1:7" ht="15.75">
      <c r="A204" s="40" t="s">
        <v>286</v>
      </c>
      <c r="B204" s="89" t="s">
        <v>0</v>
      </c>
      <c r="C204" s="12" t="s">
        <v>224</v>
      </c>
      <c r="D204" s="12" t="s">
        <v>104</v>
      </c>
      <c r="E204" s="106" t="s">
        <v>55</v>
      </c>
      <c r="F204" s="106" t="s">
        <v>285</v>
      </c>
      <c r="G204" s="20">
        <f>G205</f>
        <v>89000</v>
      </c>
    </row>
    <row r="205" spans="1:7" ht="38.25">
      <c r="A205" s="40" t="s">
        <v>288</v>
      </c>
      <c r="B205" s="89" t="s">
        <v>0</v>
      </c>
      <c r="C205" s="12" t="s">
        <v>224</v>
      </c>
      <c r="D205" s="12" t="s">
        <v>104</v>
      </c>
      <c r="E205" s="106" t="s">
        <v>55</v>
      </c>
      <c r="F205" s="106" t="s">
        <v>287</v>
      </c>
      <c r="G205" s="20">
        <v>89000</v>
      </c>
    </row>
    <row r="206" spans="1:7" ht="16.5">
      <c r="A206" s="46" t="s">
        <v>111</v>
      </c>
      <c r="B206" s="105" t="s">
        <v>0</v>
      </c>
      <c r="C206" s="45">
        <v>11</v>
      </c>
      <c r="D206" s="45"/>
      <c r="E206" s="105"/>
      <c r="F206" s="45"/>
      <c r="G206" s="47">
        <f>G207</f>
        <v>30000</v>
      </c>
    </row>
    <row r="207" spans="1:7" ht="15.75">
      <c r="A207" s="39" t="s">
        <v>221</v>
      </c>
      <c r="B207" s="136" t="s">
        <v>0</v>
      </c>
      <c r="C207" s="9">
        <v>11</v>
      </c>
      <c r="D207" s="9" t="s">
        <v>101</v>
      </c>
      <c r="E207" s="104"/>
      <c r="F207" s="9"/>
      <c r="G207" s="19">
        <f>G208</f>
        <v>30000</v>
      </c>
    </row>
    <row r="208" spans="1:7" ht="25.5">
      <c r="A208" s="39" t="s">
        <v>298</v>
      </c>
      <c r="B208" s="136" t="s">
        <v>0</v>
      </c>
      <c r="C208" s="9">
        <v>11</v>
      </c>
      <c r="D208" s="9" t="s">
        <v>101</v>
      </c>
      <c r="E208" s="104" t="s">
        <v>121</v>
      </c>
      <c r="F208" s="9"/>
      <c r="G208" s="19">
        <f>G209</f>
        <v>30000</v>
      </c>
    </row>
    <row r="209" spans="1:7" ht="25.5">
      <c r="A209" s="39" t="s">
        <v>123</v>
      </c>
      <c r="B209" s="136" t="s">
        <v>0</v>
      </c>
      <c r="C209" s="9" t="s">
        <v>229</v>
      </c>
      <c r="D209" s="9" t="s">
        <v>101</v>
      </c>
      <c r="E209" s="104" t="s">
        <v>122</v>
      </c>
      <c r="F209" s="9"/>
      <c r="G209" s="34">
        <f>G210</f>
        <v>30000</v>
      </c>
    </row>
    <row r="210" spans="1:7" ht="15.75">
      <c r="A210" s="39" t="s">
        <v>112</v>
      </c>
      <c r="B210" s="136" t="s">
        <v>0</v>
      </c>
      <c r="C210" s="9">
        <v>11</v>
      </c>
      <c r="D210" s="9" t="s">
        <v>101</v>
      </c>
      <c r="E210" s="104" t="s">
        <v>120</v>
      </c>
      <c r="F210" s="9"/>
      <c r="G210" s="19">
        <f>G211</f>
        <v>30000</v>
      </c>
    </row>
    <row r="211" spans="1:7" ht="25.5">
      <c r="A211" s="84" t="s">
        <v>63</v>
      </c>
      <c r="B211" s="89" t="s">
        <v>0</v>
      </c>
      <c r="C211" s="12" t="s">
        <v>229</v>
      </c>
      <c r="D211" s="12" t="s">
        <v>101</v>
      </c>
      <c r="E211" s="106" t="s">
        <v>120</v>
      </c>
      <c r="F211" s="12" t="s">
        <v>54</v>
      </c>
      <c r="G211" s="20">
        <v>30000</v>
      </c>
    </row>
    <row r="212" spans="1:7" ht="33">
      <c r="A212" s="46" t="s">
        <v>300</v>
      </c>
      <c r="B212" s="105" t="s">
        <v>0</v>
      </c>
      <c r="C212" s="45" t="s">
        <v>223</v>
      </c>
      <c r="D212" s="45"/>
      <c r="E212" s="105"/>
      <c r="F212" s="45"/>
      <c r="G212" s="47">
        <f>G213</f>
        <v>4096.93</v>
      </c>
    </row>
    <row r="213" spans="1:7" ht="25.5">
      <c r="A213" s="39" t="s">
        <v>301</v>
      </c>
      <c r="B213" s="136" t="s">
        <v>0</v>
      </c>
      <c r="C213" s="9" t="s">
        <v>223</v>
      </c>
      <c r="D213" s="9" t="s">
        <v>101</v>
      </c>
      <c r="E213" s="104"/>
      <c r="F213" s="12"/>
      <c r="G213" s="19">
        <f>G214</f>
        <v>4096.93</v>
      </c>
    </row>
    <row r="214" spans="1:7" ht="38.25">
      <c r="A214" s="83" t="s">
        <v>302</v>
      </c>
      <c r="B214" s="136" t="s">
        <v>0</v>
      </c>
      <c r="C214" s="9" t="s">
        <v>223</v>
      </c>
      <c r="D214" s="9" t="s">
        <v>101</v>
      </c>
      <c r="E214" s="104" t="s">
        <v>133</v>
      </c>
      <c r="F214" s="12"/>
      <c r="G214" s="19">
        <f>G215</f>
        <v>4096.93</v>
      </c>
    </row>
    <row r="215" spans="1:7" ht="38.25">
      <c r="A215" s="83" t="s">
        <v>297</v>
      </c>
      <c r="B215" s="136" t="s">
        <v>0</v>
      </c>
      <c r="C215" s="9" t="s">
        <v>223</v>
      </c>
      <c r="D215" s="9" t="s">
        <v>101</v>
      </c>
      <c r="E215" s="104" t="s">
        <v>132</v>
      </c>
      <c r="F215" s="12"/>
      <c r="G215" s="19">
        <f>G216</f>
        <v>4096.93</v>
      </c>
    </row>
    <row r="216" spans="1:7" ht="15.75">
      <c r="A216" s="84" t="s">
        <v>303</v>
      </c>
      <c r="B216" s="89" t="s">
        <v>0</v>
      </c>
      <c r="C216" s="12" t="s">
        <v>223</v>
      </c>
      <c r="D216" s="12" t="s">
        <v>101</v>
      </c>
      <c r="E216" s="106" t="s">
        <v>305</v>
      </c>
      <c r="F216" s="12"/>
      <c r="G216" s="20">
        <f>G217</f>
        <v>4096.93</v>
      </c>
    </row>
    <row r="217" spans="1:7" ht="15.75">
      <c r="A217" s="84" t="s">
        <v>304</v>
      </c>
      <c r="B217" s="89" t="s">
        <v>0</v>
      </c>
      <c r="C217" s="12" t="s">
        <v>223</v>
      </c>
      <c r="D217" s="12" t="s">
        <v>101</v>
      </c>
      <c r="E217" s="106" t="s">
        <v>305</v>
      </c>
      <c r="F217" s="12" t="s">
        <v>4</v>
      </c>
      <c r="G217" s="20">
        <v>4096.93</v>
      </c>
    </row>
    <row r="218" spans="1:7" ht="15.75">
      <c r="A218" s="43" t="s">
        <v>232</v>
      </c>
      <c r="B218" s="90"/>
      <c r="C218" s="30"/>
      <c r="D218" s="30"/>
      <c r="E218" s="30"/>
      <c r="F218" s="30"/>
      <c r="G218" s="31">
        <f>G7+G46+G53+G85+G103+G154+G160+G206+G188+G212+G201</f>
        <v>14549900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0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7" customWidth="1"/>
    <col min="2" max="2" width="15.00390625" style="22" customWidth="1"/>
    <col min="3" max="3" width="7.00390625" style="23" customWidth="1"/>
    <col min="4" max="4" width="6.140625" style="23" customWidth="1"/>
    <col min="5" max="5" width="7.28125" style="23" customWidth="1"/>
    <col min="6" max="6" width="5.57421875" style="23" customWidth="1"/>
    <col min="7" max="7" width="15.28125" style="21" customWidth="1"/>
  </cols>
  <sheetData>
    <row r="1" spans="1:7" ht="66" customHeight="1">
      <c r="A1" s="192" t="s">
        <v>358</v>
      </c>
      <c r="B1" s="193"/>
      <c r="C1" s="193"/>
      <c r="D1" s="193"/>
      <c r="E1" s="193"/>
      <c r="F1" s="193"/>
      <c r="G1" s="193"/>
    </row>
    <row r="2" spans="1:7" ht="91.5" customHeight="1">
      <c r="A2" s="182" t="s">
        <v>344</v>
      </c>
      <c r="B2" s="183"/>
      <c r="C2" s="183"/>
      <c r="D2" s="183"/>
      <c r="E2" s="183"/>
      <c r="F2" s="183"/>
      <c r="G2" s="183"/>
    </row>
    <row r="3" spans="1:7" ht="63" customHeight="1">
      <c r="A3" s="184" t="s">
        <v>317</v>
      </c>
      <c r="B3" s="185"/>
      <c r="C3" s="185"/>
      <c r="D3" s="185"/>
      <c r="E3" s="185"/>
      <c r="F3" s="185"/>
      <c r="G3" s="185"/>
    </row>
    <row r="4" spans="1:7" ht="16.5" thickBot="1">
      <c r="A4" s="153"/>
      <c r="B4" s="154"/>
      <c r="C4" s="155"/>
      <c r="D4" s="155"/>
      <c r="E4" s="155"/>
      <c r="F4" s="155"/>
      <c r="G4" s="156" t="s">
        <v>165</v>
      </c>
    </row>
    <row r="5" spans="1:7" ht="15.75">
      <c r="A5" s="186" t="s">
        <v>182</v>
      </c>
      <c r="B5" s="188" t="s">
        <v>117</v>
      </c>
      <c r="C5" s="190" t="s">
        <v>183</v>
      </c>
      <c r="D5" s="190" t="s">
        <v>116</v>
      </c>
      <c r="E5" s="190" t="s">
        <v>79</v>
      </c>
      <c r="F5" s="190" t="s">
        <v>184</v>
      </c>
      <c r="G5" s="157" t="s">
        <v>81</v>
      </c>
    </row>
    <row r="6" spans="1:7" ht="49.5" customHeight="1">
      <c r="A6" s="187"/>
      <c r="B6" s="189"/>
      <c r="C6" s="191"/>
      <c r="D6" s="191"/>
      <c r="E6" s="191"/>
      <c r="F6" s="191"/>
      <c r="G6" s="158" t="s">
        <v>318</v>
      </c>
    </row>
    <row r="7" spans="1:7" ht="31.5">
      <c r="A7" s="159" t="s">
        <v>298</v>
      </c>
      <c r="B7" s="92" t="s">
        <v>121</v>
      </c>
      <c r="C7" s="95"/>
      <c r="D7" s="95"/>
      <c r="E7" s="95"/>
      <c r="F7" s="95"/>
      <c r="G7" s="100">
        <f>G8</f>
        <v>30000</v>
      </c>
    </row>
    <row r="8" spans="1:7" ht="15.75">
      <c r="A8" s="160" t="s">
        <v>112</v>
      </c>
      <c r="B8" s="121" t="s">
        <v>122</v>
      </c>
      <c r="C8" s="161"/>
      <c r="D8" s="161"/>
      <c r="E8" s="161"/>
      <c r="F8" s="161"/>
      <c r="G8" s="101">
        <f>G9</f>
        <v>30000</v>
      </c>
    </row>
    <row r="9" spans="1:7" ht="15.75">
      <c r="A9" s="160" t="s">
        <v>111</v>
      </c>
      <c r="B9" s="121" t="s">
        <v>299</v>
      </c>
      <c r="C9" s="161">
        <v>11</v>
      </c>
      <c r="D9" s="161"/>
      <c r="E9" s="161"/>
      <c r="F9" s="161"/>
      <c r="G9" s="101">
        <f>G10</f>
        <v>30000</v>
      </c>
    </row>
    <row r="10" spans="1:7" ht="15.75">
      <c r="A10" s="160" t="s">
        <v>246</v>
      </c>
      <c r="B10" s="121" t="s">
        <v>299</v>
      </c>
      <c r="C10" s="161">
        <v>11</v>
      </c>
      <c r="D10" s="161" t="s">
        <v>101</v>
      </c>
      <c r="E10" s="161"/>
      <c r="F10" s="161"/>
      <c r="G10" s="101">
        <f>G11</f>
        <v>30000</v>
      </c>
    </row>
    <row r="11" spans="1:7" ht="31.5">
      <c r="A11" s="162" t="s">
        <v>63</v>
      </c>
      <c r="B11" s="121" t="s">
        <v>299</v>
      </c>
      <c r="C11" s="161" t="s">
        <v>229</v>
      </c>
      <c r="D11" s="161" t="s">
        <v>101</v>
      </c>
      <c r="E11" s="161" t="s">
        <v>54</v>
      </c>
      <c r="F11" s="161"/>
      <c r="G11" s="101">
        <f>G12</f>
        <v>30000</v>
      </c>
    </row>
    <row r="12" spans="1:7" ht="31.5">
      <c r="A12" s="160" t="s">
        <v>5</v>
      </c>
      <c r="B12" s="121" t="s">
        <v>299</v>
      </c>
      <c r="C12" s="161">
        <v>11</v>
      </c>
      <c r="D12" s="161" t="s">
        <v>101</v>
      </c>
      <c r="E12" s="161" t="s">
        <v>54</v>
      </c>
      <c r="F12" s="161" t="s">
        <v>0</v>
      </c>
      <c r="G12" s="98">
        <v>30000</v>
      </c>
    </row>
    <row r="13" spans="1:7" ht="47.25">
      <c r="A13" s="163" t="s">
        <v>6</v>
      </c>
      <c r="B13" s="92" t="s">
        <v>124</v>
      </c>
      <c r="C13" s="95"/>
      <c r="D13" s="95"/>
      <c r="E13" s="95"/>
      <c r="F13" s="95"/>
      <c r="G13" s="100">
        <f>G14</f>
        <v>355000</v>
      </c>
    </row>
    <row r="14" spans="1:7" ht="31.5">
      <c r="A14" s="160" t="s">
        <v>99</v>
      </c>
      <c r="B14" s="121" t="s">
        <v>127</v>
      </c>
      <c r="C14" s="161"/>
      <c r="D14" s="161"/>
      <c r="E14" s="161"/>
      <c r="F14" s="161"/>
      <c r="G14" s="101">
        <f>G15+G20</f>
        <v>355000</v>
      </c>
    </row>
    <row r="15" spans="1:7" ht="15.75">
      <c r="A15" s="164" t="s">
        <v>185</v>
      </c>
      <c r="B15" s="121" t="s">
        <v>292</v>
      </c>
      <c r="C15" s="161">
        <v>10</v>
      </c>
      <c r="D15" s="161"/>
      <c r="E15" s="161"/>
      <c r="F15" s="161"/>
      <c r="G15" s="101">
        <f>G16</f>
        <v>310000</v>
      </c>
    </row>
    <row r="16" spans="1:7" ht="15.75">
      <c r="A16" s="164" t="s">
        <v>98</v>
      </c>
      <c r="B16" s="121" t="s">
        <v>292</v>
      </c>
      <c r="C16" s="161">
        <v>10</v>
      </c>
      <c r="D16" s="161" t="s">
        <v>101</v>
      </c>
      <c r="E16" s="161"/>
      <c r="F16" s="161"/>
      <c r="G16" s="101">
        <f>G17</f>
        <v>310000</v>
      </c>
    </row>
    <row r="17" spans="1:7" ht="31.5">
      <c r="A17" s="164" t="s">
        <v>7</v>
      </c>
      <c r="B17" s="121" t="s">
        <v>294</v>
      </c>
      <c r="C17" s="161">
        <v>10</v>
      </c>
      <c r="D17" s="161" t="s">
        <v>101</v>
      </c>
      <c r="E17" s="161"/>
      <c r="F17" s="161"/>
      <c r="G17" s="101">
        <f>G18</f>
        <v>310000</v>
      </c>
    </row>
    <row r="18" spans="1:7" ht="15.75">
      <c r="A18" s="164" t="s">
        <v>100</v>
      </c>
      <c r="B18" s="121" t="s">
        <v>294</v>
      </c>
      <c r="C18" s="161" t="s">
        <v>224</v>
      </c>
      <c r="D18" s="161" t="s">
        <v>101</v>
      </c>
      <c r="E18" s="161" t="s">
        <v>61</v>
      </c>
      <c r="F18" s="91"/>
      <c r="G18" s="101">
        <f>G19</f>
        <v>310000</v>
      </c>
    </row>
    <row r="19" spans="1:7" ht="31.5">
      <c r="A19" s="160" t="s">
        <v>8</v>
      </c>
      <c r="B19" s="121" t="s">
        <v>294</v>
      </c>
      <c r="C19" s="161">
        <v>10</v>
      </c>
      <c r="D19" s="161" t="s">
        <v>101</v>
      </c>
      <c r="E19" s="161" t="s">
        <v>61</v>
      </c>
      <c r="F19" s="161" t="s">
        <v>0</v>
      </c>
      <c r="G19" s="98">
        <v>310000</v>
      </c>
    </row>
    <row r="20" spans="1:7" ht="31.5">
      <c r="A20" s="160" t="s">
        <v>110</v>
      </c>
      <c r="B20" s="121" t="s">
        <v>296</v>
      </c>
      <c r="C20" s="161"/>
      <c r="D20" s="161"/>
      <c r="E20" s="161"/>
      <c r="F20" s="161"/>
      <c r="G20" s="101">
        <f>G21</f>
        <v>45000</v>
      </c>
    </row>
    <row r="21" spans="1:7" ht="15.75">
      <c r="A21" s="160" t="s">
        <v>186</v>
      </c>
      <c r="B21" s="121" t="s">
        <v>296</v>
      </c>
      <c r="C21" s="161">
        <v>10</v>
      </c>
      <c r="D21" s="161" t="s">
        <v>104</v>
      </c>
      <c r="E21" s="161"/>
      <c r="F21" s="161"/>
      <c r="G21" s="101">
        <f>G22</f>
        <v>45000</v>
      </c>
    </row>
    <row r="22" spans="1:7" ht="15.75">
      <c r="A22" s="164" t="s">
        <v>100</v>
      </c>
      <c r="B22" s="121" t="s">
        <v>296</v>
      </c>
      <c r="C22" s="161" t="s">
        <v>224</v>
      </c>
      <c r="D22" s="161" t="s">
        <v>104</v>
      </c>
      <c r="E22" s="161" t="s">
        <v>61</v>
      </c>
      <c r="F22" s="91"/>
      <c r="G22" s="101">
        <f>G23</f>
        <v>45000</v>
      </c>
    </row>
    <row r="23" spans="1:7" ht="31.5">
      <c r="A23" s="160" t="s">
        <v>8</v>
      </c>
      <c r="B23" s="121" t="s">
        <v>296</v>
      </c>
      <c r="C23" s="161">
        <v>10</v>
      </c>
      <c r="D23" s="161" t="s">
        <v>104</v>
      </c>
      <c r="E23" s="161" t="s">
        <v>61</v>
      </c>
      <c r="F23" s="161" t="s">
        <v>0</v>
      </c>
      <c r="G23" s="98">
        <v>45000</v>
      </c>
    </row>
    <row r="24" spans="1:7" ht="47.25">
      <c r="A24" s="163" t="s">
        <v>9</v>
      </c>
      <c r="B24" s="92" t="s">
        <v>136</v>
      </c>
      <c r="C24" s="95"/>
      <c r="D24" s="95"/>
      <c r="E24" s="95"/>
      <c r="F24" s="95"/>
      <c r="G24" s="100">
        <f>G25</f>
        <v>17000</v>
      </c>
    </row>
    <row r="25" spans="1:7" ht="31.5">
      <c r="A25" s="160" t="s">
        <v>139</v>
      </c>
      <c r="B25" s="121" t="s">
        <v>137</v>
      </c>
      <c r="C25" s="91"/>
      <c r="D25" s="91"/>
      <c r="E25" s="91"/>
      <c r="F25" s="91"/>
      <c r="G25" s="101">
        <f>G26+G31</f>
        <v>17000</v>
      </c>
    </row>
    <row r="26" spans="1:7" ht="15.75">
      <c r="A26" s="160" t="s">
        <v>83</v>
      </c>
      <c r="B26" s="121" t="s">
        <v>253</v>
      </c>
      <c r="C26" s="161" t="s">
        <v>101</v>
      </c>
      <c r="D26" s="161"/>
      <c r="E26" s="161"/>
      <c r="F26" s="161"/>
      <c r="G26" s="101">
        <f>G27</f>
        <v>5000</v>
      </c>
    </row>
    <row r="27" spans="1:7" ht="15.75">
      <c r="A27" s="160" t="s">
        <v>85</v>
      </c>
      <c r="B27" s="121" t="s">
        <v>253</v>
      </c>
      <c r="C27" s="161" t="s">
        <v>101</v>
      </c>
      <c r="D27" s="161" t="s">
        <v>223</v>
      </c>
      <c r="E27" s="161"/>
      <c r="F27" s="161"/>
      <c r="G27" s="101">
        <f>G28</f>
        <v>5000</v>
      </c>
    </row>
    <row r="28" spans="1:7" ht="31.5">
      <c r="A28" s="160" t="s">
        <v>10</v>
      </c>
      <c r="B28" s="121" t="s">
        <v>253</v>
      </c>
      <c r="C28" s="161" t="s">
        <v>101</v>
      </c>
      <c r="D28" s="161" t="s">
        <v>223</v>
      </c>
      <c r="E28" s="161"/>
      <c r="F28" s="161"/>
      <c r="G28" s="101">
        <f>G29</f>
        <v>5000</v>
      </c>
    </row>
    <row r="29" spans="1:7" ht="31.5">
      <c r="A29" s="160" t="s">
        <v>84</v>
      </c>
      <c r="B29" s="121" t="s">
        <v>253</v>
      </c>
      <c r="C29" s="161" t="s">
        <v>101</v>
      </c>
      <c r="D29" s="161" t="s">
        <v>223</v>
      </c>
      <c r="E29" s="161" t="s">
        <v>54</v>
      </c>
      <c r="F29" s="161"/>
      <c r="G29" s="101">
        <f>G30</f>
        <v>5000</v>
      </c>
    </row>
    <row r="30" spans="1:7" ht="31.5">
      <c r="A30" s="160" t="s">
        <v>8</v>
      </c>
      <c r="B30" s="121" t="s">
        <v>253</v>
      </c>
      <c r="C30" s="161" t="s">
        <v>101</v>
      </c>
      <c r="D30" s="161" t="s">
        <v>223</v>
      </c>
      <c r="E30" s="161" t="s">
        <v>54</v>
      </c>
      <c r="F30" s="161" t="s">
        <v>0</v>
      </c>
      <c r="G30" s="98">
        <v>5000</v>
      </c>
    </row>
    <row r="31" spans="1:7" ht="15.75">
      <c r="A31" s="160" t="s">
        <v>11</v>
      </c>
      <c r="B31" s="121" t="s">
        <v>253</v>
      </c>
      <c r="C31" s="161" t="s">
        <v>108</v>
      </c>
      <c r="D31" s="161"/>
      <c r="E31" s="161"/>
      <c r="F31" s="161"/>
      <c r="G31" s="101">
        <f>G32</f>
        <v>12000</v>
      </c>
    </row>
    <row r="32" spans="1:7" ht="15.75">
      <c r="A32" s="160" t="s">
        <v>12</v>
      </c>
      <c r="B32" s="121" t="s">
        <v>253</v>
      </c>
      <c r="C32" s="161" t="s">
        <v>108</v>
      </c>
      <c r="D32" s="161" t="s">
        <v>105</v>
      </c>
      <c r="E32" s="161"/>
      <c r="F32" s="161"/>
      <c r="G32" s="101">
        <f>G33</f>
        <v>12000</v>
      </c>
    </row>
    <row r="33" spans="1:7" ht="31.5">
      <c r="A33" s="160" t="s">
        <v>84</v>
      </c>
      <c r="B33" s="121" t="s">
        <v>253</v>
      </c>
      <c r="C33" s="161" t="s">
        <v>108</v>
      </c>
      <c r="D33" s="161" t="s">
        <v>105</v>
      </c>
      <c r="E33" s="161" t="s">
        <v>54</v>
      </c>
      <c r="F33" s="161"/>
      <c r="G33" s="101">
        <f>G34</f>
        <v>12000</v>
      </c>
    </row>
    <row r="34" spans="1:7" ht="31.5">
      <c r="A34" s="160" t="s">
        <v>8</v>
      </c>
      <c r="B34" s="121" t="s">
        <v>253</v>
      </c>
      <c r="C34" s="161" t="s">
        <v>108</v>
      </c>
      <c r="D34" s="161" t="s">
        <v>105</v>
      </c>
      <c r="E34" s="161" t="s">
        <v>54</v>
      </c>
      <c r="F34" s="161" t="s">
        <v>0</v>
      </c>
      <c r="G34" s="98">
        <v>12000</v>
      </c>
    </row>
    <row r="35" spans="1:7" ht="78.75">
      <c r="A35" s="30" t="s">
        <v>13</v>
      </c>
      <c r="B35" s="92" t="s">
        <v>140</v>
      </c>
      <c r="C35" s="94"/>
      <c r="D35" s="94"/>
      <c r="E35" s="94"/>
      <c r="F35" s="94"/>
      <c r="G35" s="100">
        <f>G36</f>
        <v>10000</v>
      </c>
    </row>
    <row r="36" spans="1:7" ht="31.5">
      <c r="A36" s="160" t="s">
        <v>145</v>
      </c>
      <c r="B36" s="121" t="s">
        <v>138</v>
      </c>
      <c r="C36" s="161"/>
      <c r="D36" s="161"/>
      <c r="E36" s="161"/>
      <c r="F36" s="161"/>
      <c r="G36" s="101">
        <f>G37</f>
        <v>10000</v>
      </c>
    </row>
    <row r="37" spans="1:7" ht="15.75">
      <c r="A37" s="160" t="s">
        <v>88</v>
      </c>
      <c r="B37" s="121" t="s">
        <v>278</v>
      </c>
      <c r="C37" s="161" t="s">
        <v>105</v>
      </c>
      <c r="D37" s="161"/>
      <c r="E37" s="161"/>
      <c r="F37" s="161"/>
      <c r="G37" s="101">
        <f>G38</f>
        <v>10000</v>
      </c>
    </row>
    <row r="38" spans="1:7" ht="15.75">
      <c r="A38" s="160" t="s">
        <v>14</v>
      </c>
      <c r="B38" s="121" t="s">
        <v>278</v>
      </c>
      <c r="C38" s="161" t="s">
        <v>105</v>
      </c>
      <c r="D38" s="161" t="s">
        <v>225</v>
      </c>
      <c r="E38" s="161"/>
      <c r="F38" s="161"/>
      <c r="G38" s="101">
        <f>G40</f>
        <v>10000</v>
      </c>
    </row>
    <row r="39" spans="1:7" ht="31.5">
      <c r="A39" s="160" t="s">
        <v>15</v>
      </c>
      <c r="B39" s="121" t="s">
        <v>278</v>
      </c>
      <c r="C39" s="161" t="s">
        <v>105</v>
      </c>
      <c r="D39" s="161" t="s">
        <v>225</v>
      </c>
      <c r="E39" s="161"/>
      <c r="F39" s="161"/>
      <c r="G39" s="101"/>
    </row>
    <row r="40" spans="1:7" ht="31.5">
      <c r="A40" s="160" t="s">
        <v>84</v>
      </c>
      <c r="B40" s="121" t="s">
        <v>278</v>
      </c>
      <c r="C40" s="161" t="s">
        <v>105</v>
      </c>
      <c r="D40" s="161" t="s">
        <v>225</v>
      </c>
      <c r="E40" s="161" t="s">
        <v>54</v>
      </c>
      <c r="F40" s="161"/>
      <c r="G40" s="101">
        <f>G41</f>
        <v>10000</v>
      </c>
    </row>
    <row r="41" spans="1:7" ht="31.5">
      <c r="A41" s="160" t="s">
        <v>8</v>
      </c>
      <c r="B41" s="121" t="s">
        <v>278</v>
      </c>
      <c r="C41" s="161" t="s">
        <v>105</v>
      </c>
      <c r="D41" s="161" t="s">
        <v>225</v>
      </c>
      <c r="E41" s="161" t="s">
        <v>54</v>
      </c>
      <c r="F41" s="161" t="s">
        <v>0</v>
      </c>
      <c r="G41" s="98">
        <v>10000</v>
      </c>
    </row>
    <row r="42" spans="1:7" ht="1.5" customHeight="1">
      <c r="A42" s="163" t="s">
        <v>16</v>
      </c>
      <c r="B42" s="92" t="s">
        <v>146</v>
      </c>
      <c r="C42" s="94"/>
      <c r="D42" s="94"/>
      <c r="E42" s="94"/>
      <c r="F42" s="94"/>
      <c r="G42" s="100">
        <f aca="true" t="shared" si="0" ref="G42:G47">G43</f>
        <v>0</v>
      </c>
    </row>
    <row r="43" spans="1:7" ht="15.75" hidden="1">
      <c r="A43" s="160" t="s">
        <v>17</v>
      </c>
      <c r="B43" s="121" t="s">
        <v>144</v>
      </c>
      <c r="C43" s="161"/>
      <c r="D43" s="161"/>
      <c r="E43" s="161"/>
      <c r="F43" s="161"/>
      <c r="G43" s="101">
        <f t="shared" si="0"/>
        <v>0</v>
      </c>
    </row>
    <row r="44" spans="1:7" ht="15.75" hidden="1">
      <c r="A44" s="160" t="s">
        <v>83</v>
      </c>
      <c r="B44" s="121" t="s">
        <v>18</v>
      </c>
      <c r="C44" s="161" t="s">
        <v>101</v>
      </c>
      <c r="D44" s="161"/>
      <c r="E44" s="161"/>
      <c r="F44" s="161"/>
      <c r="G44" s="101">
        <f t="shared" si="0"/>
        <v>0</v>
      </c>
    </row>
    <row r="45" spans="1:7" ht="15.75" hidden="1">
      <c r="A45" s="160" t="s">
        <v>85</v>
      </c>
      <c r="B45" s="121" t="s">
        <v>18</v>
      </c>
      <c r="C45" s="161" t="s">
        <v>101</v>
      </c>
      <c r="D45" s="161" t="s">
        <v>223</v>
      </c>
      <c r="E45" s="161"/>
      <c r="F45" s="161"/>
      <c r="G45" s="101">
        <f t="shared" si="0"/>
        <v>0</v>
      </c>
    </row>
    <row r="46" spans="1:7" ht="31.5" hidden="1">
      <c r="A46" s="160" t="s">
        <v>188</v>
      </c>
      <c r="B46" s="121" t="s">
        <v>18</v>
      </c>
      <c r="C46" s="161" t="s">
        <v>101</v>
      </c>
      <c r="D46" s="161" t="s">
        <v>223</v>
      </c>
      <c r="E46" s="161"/>
      <c r="F46" s="161"/>
      <c r="G46" s="101">
        <f t="shared" si="0"/>
        <v>0</v>
      </c>
    </row>
    <row r="47" spans="1:7" ht="31.5" hidden="1">
      <c r="A47" s="160" t="s">
        <v>84</v>
      </c>
      <c r="B47" s="121" t="s">
        <v>18</v>
      </c>
      <c r="C47" s="161" t="s">
        <v>101</v>
      </c>
      <c r="D47" s="161" t="s">
        <v>223</v>
      </c>
      <c r="E47" s="161" t="s">
        <v>54</v>
      </c>
      <c r="F47" s="161"/>
      <c r="G47" s="101">
        <f t="shared" si="0"/>
        <v>0</v>
      </c>
    </row>
    <row r="48" spans="1:7" ht="31.5" hidden="1">
      <c r="A48" s="160" t="s">
        <v>8</v>
      </c>
      <c r="B48" s="121" t="s">
        <v>18</v>
      </c>
      <c r="C48" s="161" t="s">
        <v>101</v>
      </c>
      <c r="D48" s="161" t="s">
        <v>223</v>
      </c>
      <c r="E48" s="161" t="s">
        <v>54</v>
      </c>
      <c r="F48" s="161" t="s">
        <v>0</v>
      </c>
      <c r="G48" s="98">
        <v>0</v>
      </c>
    </row>
    <row r="49" spans="1:7" ht="47.25" hidden="1">
      <c r="A49" s="163" t="s">
        <v>19</v>
      </c>
      <c r="B49" s="95" t="s">
        <v>237</v>
      </c>
      <c r="C49" s="95"/>
      <c r="D49" s="94"/>
      <c r="E49" s="94"/>
      <c r="F49" s="94"/>
      <c r="G49" s="100">
        <f>G50</f>
        <v>0</v>
      </c>
    </row>
    <row r="50" spans="1:7" ht="31.5" hidden="1">
      <c r="A50" s="164" t="s">
        <v>20</v>
      </c>
      <c r="B50" s="161" t="s">
        <v>236</v>
      </c>
      <c r="C50" s="161"/>
      <c r="D50" s="161"/>
      <c r="E50" s="161"/>
      <c r="F50" s="161"/>
      <c r="G50" s="101">
        <f>G51</f>
        <v>0</v>
      </c>
    </row>
    <row r="51" spans="1:7" ht="31.5" hidden="1">
      <c r="A51" s="164" t="s">
        <v>187</v>
      </c>
      <c r="B51" s="121" t="s">
        <v>263</v>
      </c>
      <c r="C51" s="161" t="s">
        <v>104</v>
      </c>
      <c r="D51" s="161"/>
      <c r="E51" s="161"/>
      <c r="F51" s="161"/>
      <c r="G51" s="101">
        <f>G52</f>
        <v>0</v>
      </c>
    </row>
    <row r="52" spans="1:7" ht="15.75" hidden="1">
      <c r="A52" s="164" t="s">
        <v>87</v>
      </c>
      <c r="B52" s="121" t="s">
        <v>263</v>
      </c>
      <c r="C52" s="161" t="s">
        <v>104</v>
      </c>
      <c r="D52" s="161" t="s">
        <v>224</v>
      </c>
      <c r="E52" s="161"/>
      <c r="F52" s="161"/>
      <c r="G52" s="101">
        <f>G53</f>
        <v>0</v>
      </c>
    </row>
    <row r="53" spans="1:7" ht="31.5" hidden="1">
      <c r="A53" s="160" t="s">
        <v>84</v>
      </c>
      <c r="B53" s="121" t="s">
        <v>263</v>
      </c>
      <c r="C53" s="161" t="s">
        <v>104</v>
      </c>
      <c r="D53" s="161" t="s">
        <v>224</v>
      </c>
      <c r="E53" s="161" t="s">
        <v>54</v>
      </c>
      <c r="F53" s="161"/>
      <c r="G53" s="101">
        <f>G54</f>
        <v>0</v>
      </c>
    </row>
    <row r="54" spans="1:7" ht="31.5" hidden="1">
      <c r="A54" s="160" t="s">
        <v>8</v>
      </c>
      <c r="B54" s="121" t="s">
        <v>263</v>
      </c>
      <c r="C54" s="161" t="s">
        <v>104</v>
      </c>
      <c r="D54" s="161" t="s">
        <v>224</v>
      </c>
      <c r="E54" s="161" t="s">
        <v>54</v>
      </c>
      <c r="F54" s="161" t="s">
        <v>0</v>
      </c>
      <c r="G54" s="98">
        <v>0</v>
      </c>
    </row>
    <row r="55" spans="1:7" ht="47.25">
      <c r="A55" s="163" t="s">
        <v>351</v>
      </c>
      <c r="B55" s="92" t="s">
        <v>241</v>
      </c>
      <c r="C55" s="95"/>
      <c r="D55" s="95"/>
      <c r="E55" s="95"/>
      <c r="F55" s="95"/>
      <c r="G55" s="100">
        <f>G56</f>
        <v>1000</v>
      </c>
    </row>
    <row r="56" spans="1:7" ht="15.75">
      <c r="A56" s="164" t="s">
        <v>283</v>
      </c>
      <c r="B56" s="121" t="s">
        <v>242</v>
      </c>
      <c r="C56" s="161"/>
      <c r="D56" s="161"/>
      <c r="E56" s="161"/>
      <c r="F56" s="161"/>
      <c r="G56" s="101">
        <f>G57</f>
        <v>1000</v>
      </c>
    </row>
    <row r="57" spans="1:7" ht="15.75">
      <c r="A57" s="164" t="s">
        <v>94</v>
      </c>
      <c r="B57" s="121" t="s">
        <v>284</v>
      </c>
      <c r="C57" s="161" t="s">
        <v>107</v>
      </c>
      <c r="D57" s="161"/>
      <c r="E57" s="161"/>
      <c r="F57" s="161"/>
      <c r="G57" s="101">
        <f>G58</f>
        <v>1000</v>
      </c>
    </row>
    <row r="58" spans="1:7" ht="31.5">
      <c r="A58" s="164" t="s">
        <v>21</v>
      </c>
      <c r="B58" s="121" t="s">
        <v>284</v>
      </c>
      <c r="C58" s="161" t="s">
        <v>107</v>
      </c>
      <c r="D58" s="161" t="s">
        <v>106</v>
      </c>
      <c r="E58" s="161"/>
      <c r="F58" s="161"/>
      <c r="G58" s="101">
        <f>G59</f>
        <v>1000</v>
      </c>
    </row>
    <row r="59" spans="1:7" ht="31.5">
      <c r="A59" s="160" t="s">
        <v>84</v>
      </c>
      <c r="B59" s="121" t="s">
        <v>284</v>
      </c>
      <c r="C59" s="161" t="s">
        <v>107</v>
      </c>
      <c r="D59" s="161" t="s">
        <v>106</v>
      </c>
      <c r="E59" s="161" t="s">
        <v>54</v>
      </c>
      <c r="F59" s="161"/>
      <c r="G59" s="101">
        <f>G60</f>
        <v>1000</v>
      </c>
    </row>
    <row r="60" spans="1:7" ht="31.5">
      <c r="A60" s="160" t="s">
        <v>8</v>
      </c>
      <c r="B60" s="121" t="s">
        <v>284</v>
      </c>
      <c r="C60" s="161" t="s">
        <v>107</v>
      </c>
      <c r="D60" s="161" t="s">
        <v>106</v>
      </c>
      <c r="E60" s="161" t="s">
        <v>54</v>
      </c>
      <c r="F60" s="161" t="s">
        <v>0</v>
      </c>
      <c r="G60" s="98">
        <v>1000</v>
      </c>
    </row>
    <row r="61" spans="1:7" ht="47.25">
      <c r="A61" s="165" t="s">
        <v>322</v>
      </c>
      <c r="B61" s="92" t="s">
        <v>70</v>
      </c>
      <c r="C61" s="95"/>
      <c r="D61" s="95"/>
      <c r="E61" s="95"/>
      <c r="F61" s="95"/>
      <c r="G61" s="100">
        <f>G62</f>
        <v>2000</v>
      </c>
    </row>
    <row r="62" spans="1:7" ht="31.5">
      <c r="A62" s="160" t="s">
        <v>243</v>
      </c>
      <c r="B62" s="121" t="s">
        <v>308</v>
      </c>
      <c r="C62" s="161"/>
      <c r="D62" s="161"/>
      <c r="E62" s="161"/>
      <c r="F62" s="161"/>
      <c r="G62" s="101">
        <f>G64</f>
        <v>2000</v>
      </c>
    </row>
    <row r="63" spans="1:7" ht="31.5">
      <c r="A63" s="160" t="s">
        <v>187</v>
      </c>
      <c r="B63" s="121" t="s">
        <v>308</v>
      </c>
      <c r="C63" s="161" t="s">
        <v>104</v>
      </c>
      <c r="D63" s="161"/>
      <c r="E63" s="161"/>
      <c r="F63" s="161"/>
      <c r="G63" s="101">
        <f>G64</f>
        <v>2000</v>
      </c>
    </row>
    <row r="64" spans="1:7" ht="31.5">
      <c r="A64" s="160" t="s">
        <v>22</v>
      </c>
      <c r="B64" s="121" t="s">
        <v>308</v>
      </c>
      <c r="C64" s="161" t="s">
        <v>104</v>
      </c>
      <c r="D64" s="161" t="s">
        <v>36</v>
      </c>
      <c r="E64" s="161"/>
      <c r="F64" s="161"/>
      <c r="G64" s="101">
        <f>G65</f>
        <v>2000</v>
      </c>
    </row>
    <row r="65" spans="1:7" ht="31.5">
      <c r="A65" s="160" t="s">
        <v>84</v>
      </c>
      <c r="B65" s="121" t="s">
        <v>23</v>
      </c>
      <c r="C65" s="161" t="s">
        <v>104</v>
      </c>
      <c r="D65" s="161" t="s">
        <v>36</v>
      </c>
      <c r="E65" s="161" t="s">
        <v>54</v>
      </c>
      <c r="F65" s="161"/>
      <c r="G65" s="101">
        <f>G66</f>
        <v>2000</v>
      </c>
    </row>
    <row r="66" spans="1:7" ht="31.5">
      <c r="A66" s="160" t="s">
        <v>8</v>
      </c>
      <c r="B66" s="121" t="s">
        <v>23</v>
      </c>
      <c r="C66" s="161" t="s">
        <v>104</v>
      </c>
      <c r="D66" s="161" t="s">
        <v>36</v>
      </c>
      <c r="E66" s="161" t="s">
        <v>54</v>
      </c>
      <c r="F66" s="161" t="s">
        <v>0</v>
      </c>
      <c r="G66" s="98">
        <v>2000</v>
      </c>
    </row>
    <row r="67" spans="1:7" ht="47.25">
      <c r="A67" s="165" t="s">
        <v>357</v>
      </c>
      <c r="B67" s="92" t="s">
        <v>238</v>
      </c>
      <c r="C67" s="95"/>
      <c r="D67" s="95"/>
      <c r="E67" s="95"/>
      <c r="F67" s="95"/>
      <c r="G67" s="100">
        <f>G68</f>
        <v>2000</v>
      </c>
    </row>
    <row r="68" spans="1:7" ht="15.75">
      <c r="A68" s="160" t="s">
        <v>290</v>
      </c>
      <c r="B68" s="121" t="s">
        <v>289</v>
      </c>
      <c r="C68" s="161"/>
      <c r="D68" s="161"/>
      <c r="E68" s="161"/>
      <c r="F68" s="161"/>
      <c r="G68" s="101">
        <f>G70</f>
        <v>2000</v>
      </c>
    </row>
    <row r="69" spans="1:7" ht="15.75">
      <c r="A69" s="160" t="s">
        <v>11</v>
      </c>
      <c r="B69" s="121" t="s">
        <v>289</v>
      </c>
      <c r="C69" s="161" t="s">
        <v>108</v>
      </c>
      <c r="D69" s="161"/>
      <c r="E69" s="161"/>
      <c r="F69" s="161"/>
      <c r="G69" s="101">
        <f>G71</f>
        <v>2000</v>
      </c>
    </row>
    <row r="70" spans="1:7" ht="15.75">
      <c r="A70" s="160" t="s">
        <v>12</v>
      </c>
      <c r="B70" s="121" t="s">
        <v>289</v>
      </c>
      <c r="C70" s="161" t="s">
        <v>108</v>
      </c>
      <c r="D70" s="161" t="s">
        <v>105</v>
      </c>
      <c r="E70" s="161"/>
      <c r="F70" s="161"/>
      <c r="G70" s="101">
        <f>G71</f>
        <v>2000</v>
      </c>
    </row>
    <row r="71" spans="1:7" ht="31.5">
      <c r="A71" s="160" t="s">
        <v>84</v>
      </c>
      <c r="B71" s="121" t="s">
        <v>289</v>
      </c>
      <c r="C71" s="161" t="s">
        <v>108</v>
      </c>
      <c r="D71" s="161" t="s">
        <v>105</v>
      </c>
      <c r="E71" s="161" t="s">
        <v>54</v>
      </c>
      <c r="F71" s="161"/>
      <c r="G71" s="101">
        <f>G72</f>
        <v>2000</v>
      </c>
    </row>
    <row r="72" spans="1:7" ht="31.5">
      <c r="A72" s="160" t="s">
        <v>8</v>
      </c>
      <c r="B72" s="121" t="s">
        <v>289</v>
      </c>
      <c r="C72" s="161" t="s">
        <v>108</v>
      </c>
      <c r="D72" s="161" t="s">
        <v>105</v>
      </c>
      <c r="E72" s="161" t="s">
        <v>54</v>
      </c>
      <c r="F72" s="161" t="s">
        <v>0</v>
      </c>
      <c r="G72" s="98">
        <v>2000</v>
      </c>
    </row>
    <row r="73" spans="1:7" ht="47.25">
      <c r="A73" s="163" t="s">
        <v>24</v>
      </c>
      <c r="B73" s="95" t="s">
        <v>239</v>
      </c>
      <c r="C73" s="95"/>
      <c r="D73" s="94"/>
      <c r="E73" s="94"/>
      <c r="F73" s="94"/>
      <c r="G73" s="100">
        <f>G74</f>
        <v>47000</v>
      </c>
    </row>
    <row r="74" spans="1:7" ht="31.5">
      <c r="A74" s="164" t="s">
        <v>20</v>
      </c>
      <c r="B74" s="161" t="s">
        <v>240</v>
      </c>
      <c r="C74" s="161"/>
      <c r="D74" s="161"/>
      <c r="E74" s="161"/>
      <c r="F74" s="161"/>
      <c r="G74" s="101">
        <f>G75</f>
        <v>47000</v>
      </c>
    </row>
    <row r="75" spans="1:7" ht="31.5">
      <c r="A75" s="164" t="s">
        <v>187</v>
      </c>
      <c r="B75" s="121" t="s">
        <v>271</v>
      </c>
      <c r="C75" s="161" t="s">
        <v>104</v>
      </c>
      <c r="D75" s="161"/>
      <c r="E75" s="161"/>
      <c r="F75" s="161"/>
      <c r="G75" s="101">
        <f>G76</f>
        <v>47000</v>
      </c>
    </row>
    <row r="76" spans="1:7" ht="15.75">
      <c r="A76" s="164" t="s">
        <v>87</v>
      </c>
      <c r="B76" s="121" t="s">
        <v>271</v>
      </c>
      <c r="C76" s="161" t="s">
        <v>104</v>
      </c>
      <c r="D76" s="161" t="s">
        <v>224</v>
      </c>
      <c r="E76" s="161"/>
      <c r="F76" s="161"/>
      <c r="G76" s="101">
        <f>G77</f>
        <v>47000</v>
      </c>
    </row>
    <row r="77" spans="1:7" ht="31.5">
      <c r="A77" s="160" t="s">
        <v>84</v>
      </c>
      <c r="B77" s="121" t="s">
        <v>271</v>
      </c>
      <c r="C77" s="161" t="s">
        <v>104</v>
      </c>
      <c r="D77" s="161" t="s">
        <v>224</v>
      </c>
      <c r="E77" s="161" t="s">
        <v>54</v>
      </c>
      <c r="F77" s="161"/>
      <c r="G77" s="101">
        <f>G78</f>
        <v>47000</v>
      </c>
    </row>
    <row r="78" spans="1:7" ht="31.5">
      <c r="A78" s="160" t="s">
        <v>8</v>
      </c>
      <c r="B78" s="121" t="s">
        <v>271</v>
      </c>
      <c r="C78" s="161" t="s">
        <v>104</v>
      </c>
      <c r="D78" s="161" t="s">
        <v>224</v>
      </c>
      <c r="E78" s="161" t="s">
        <v>54</v>
      </c>
      <c r="F78" s="161" t="s">
        <v>0</v>
      </c>
      <c r="G78" s="98">
        <v>47000</v>
      </c>
    </row>
    <row r="79" spans="1:7" ht="47.25">
      <c r="A79" s="163" t="s">
        <v>25</v>
      </c>
      <c r="B79" s="95" t="s">
        <v>26</v>
      </c>
      <c r="C79" s="95"/>
      <c r="D79" s="94"/>
      <c r="E79" s="94"/>
      <c r="F79" s="94"/>
      <c r="G79" s="100">
        <f>G80</f>
        <v>30000</v>
      </c>
    </row>
    <row r="80" spans="1:7" ht="31.5">
      <c r="A80" s="164" t="s">
        <v>28</v>
      </c>
      <c r="B80" s="161" t="s">
        <v>27</v>
      </c>
      <c r="C80" s="161"/>
      <c r="D80" s="161"/>
      <c r="E80" s="161"/>
      <c r="F80" s="161"/>
      <c r="G80" s="101">
        <f>G81</f>
        <v>30000</v>
      </c>
    </row>
    <row r="81" spans="1:7" ht="31.5">
      <c r="A81" s="164" t="s">
        <v>187</v>
      </c>
      <c r="B81" s="161" t="s">
        <v>29</v>
      </c>
      <c r="C81" s="161" t="s">
        <v>104</v>
      </c>
      <c r="D81" s="161"/>
      <c r="E81" s="161"/>
      <c r="F81" s="161"/>
      <c r="G81" s="101">
        <f>G82</f>
        <v>30000</v>
      </c>
    </row>
    <row r="82" spans="1:7" ht="31.5">
      <c r="A82" s="164" t="s">
        <v>33</v>
      </c>
      <c r="B82" s="161" t="s">
        <v>29</v>
      </c>
      <c r="C82" s="161" t="s">
        <v>104</v>
      </c>
      <c r="D82" s="161" t="s">
        <v>109</v>
      </c>
      <c r="E82" s="161"/>
      <c r="F82" s="161"/>
      <c r="G82" s="101">
        <f>G83</f>
        <v>30000</v>
      </c>
    </row>
    <row r="83" spans="1:7" ht="31.5">
      <c r="A83" s="160" t="s">
        <v>84</v>
      </c>
      <c r="B83" s="161" t="s">
        <v>29</v>
      </c>
      <c r="C83" s="161" t="s">
        <v>104</v>
      </c>
      <c r="D83" s="161" t="s">
        <v>109</v>
      </c>
      <c r="E83" s="161" t="s">
        <v>54</v>
      </c>
      <c r="F83" s="161"/>
      <c r="G83" s="101">
        <f>G84</f>
        <v>30000</v>
      </c>
    </row>
    <row r="84" spans="1:7" ht="31.5">
      <c r="A84" s="160" t="s">
        <v>8</v>
      </c>
      <c r="B84" s="161" t="s">
        <v>29</v>
      </c>
      <c r="C84" s="161" t="s">
        <v>104</v>
      </c>
      <c r="D84" s="161" t="s">
        <v>109</v>
      </c>
      <c r="E84" s="161" t="s">
        <v>54</v>
      </c>
      <c r="F84" s="161" t="s">
        <v>0</v>
      </c>
      <c r="G84" s="98">
        <v>30000</v>
      </c>
    </row>
    <row r="85" spans="1:7" ht="47.25">
      <c r="A85" s="163" t="s">
        <v>30</v>
      </c>
      <c r="B85" s="95" t="s">
        <v>254</v>
      </c>
      <c r="C85" s="95"/>
      <c r="D85" s="94"/>
      <c r="E85" s="94"/>
      <c r="F85" s="94"/>
      <c r="G85" s="100">
        <f>G86</f>
        <v>30000</v>
      </c>
    </row>
    <row r="86" spans="1:7" ht="15.75">
      <c r="A86" s="160" t="s">
        <v>83</v>
      </c>
      <c r="B86" s="121" t="s">
        <v>31</v>
      </c>
      <c r="C86" s="161" t="s">
        <v>101</v>
      </c>
      <c r="D86" s="161"/>
      <c r="E86" s="161"/>
      <c r="F86" s="161"/>
      <c r="G86" s="101">
        <f>G87</f>
        <v>30000</v>
      </c>
    </row>
    <row r="87" spans="1:7" ht="15.75">
      <c r="A87" s="160" t="s">
        <v>256</v>
      </c>
      <c r="B87" s="121" t="s">
        <v>31</v>
      </c>
      <c r="C87" s="161" t="s">
        <v>101</v>
      </c>
      <c r="D87" s="161" t="s">
        <v>223</v>
      </c>
      <c r="E87" s="161"/>
      <c r="F87" s="161"/>
      <c r="G87" s="101">
        <f>G88</f>
        <v>30000</v>
      </c>
    </row>
    <row r="88" spans="1:7" ht="30">
      <c r="A88" s="172" t="s">
        <v>269</v>
      </c>
      <c r="B88" s="121" t="s">
        <v>32</v>
      </c>
      <c r="C88" s="161" t="s">
        <v>101</v>
      </c>
      <c r="D88" s="161" t="s">
        <v>223</v>
      </c>
      <c r="E88" s="161"/>
      <c r="F88" s="161"/>
      <c r="G88" s="101">
        <f>G89</f>
        <v>30000</v>
      </c>
    </row>
    <row r="89" spans="1:7" ht="31.5">
      <c r="A89" s="160" t="s">
        <v>84</v>
      </c>
      <c r="B89" s="121" t="s">
        <v>32</v>
      </c>
      <c r="C89" s="161" t="s">
        <v>101</v>
      </c>
      <c r="D89" s="161" t="s">
        <v>223</v>
      </c>
      <c r="E89" s="161" t="s">
        <v>54</v>
      </c>
      <c r="F89" s="161"/>
      <c r="G89" s="101">
        <f>G90</f>
        <v>30000</v>
      </c>
    </row>
    <row r="90" spans="1:7" ht="31.5">
      <c r="A90" s="160" t="s">
        <v>8</v>
      </c>
      <c r="B90" s="121" t="s">
        <v>32</v>
      </c>
      <c r="C90" s="161" t="s">
        <v>101</v>
      </c>
      <c r="D90" s="161" t="s">
        <v>223</v>
      </c>
      <c r="E90" s="161" t="s">
        <v>54</v>
      </c>
      <c r="F90" s="161" t="s">
        <v>0</v>
      </c>
      <c r="G90" s="98">
        <v>30000</v>
      </c>
    </row>
    <row r="91" spans="1:7" ht="37.5" customHeight="1">
      <c r="A91" s="166" t="s">
        <v>323</v>
      </c>
      <c r="B91" s="167" t="s">
        <v>315</v>
      </c>
      <c r="C91" s="168"/>
      <c r="D91" s="168"/>
      <c r="E91" s="168"/>
      <c r="F91" s="168"/>
      <c r="G91" s="100">
        <f aca="true" t="shared" si="1" ref="G91:G96">G92</f>
        <v>3000</v>
      </c>
    </row>
    <row r="92" spans="1:7" ht="15.75">
      <c r="A92" s="160" t="s">
        <v>324</v>
      </c>
      <c r="B92" s="121" t="s">
        <v>325</v>
      </c>
      <c r="C92" s="161" t="s">
        <v>106</v>
      </c>
      <c r="D92" s="161"/>
      <c r="E92" s="161"/>
      <c r="F92" s="161"/>
      <c r="G92" s="101">
        <f t="shared" si="1"/>
        <v>3000</v>
      </c>
    </row>
    <row r="93" spans="1:7" ht="15.75">
      <c r="A93" s="160" t="s">
        <v>326</v>
      </c>
      <c r="B93" s="121" t="s">
        <v>325</v>
      </c>
      <c r="C93" s="161" t="s">
        <v>106</v>
      </c>
      <c r="D93" s="161" t="s">
        <v>103</v>
      </c>
      <c r="E93" s="161"/>
      <c r="F93" s="161"/>
      <c r="G93" s="101">
        <f t="shared" si="1"/>
        <v>3000</v>
      </c>
    </row>
    <row r="94" spans="1:7" ht="15.75">
      <c r="A94" s="160" t="s">
        <v>327</v>
      </c>
      <c r="B94" s="121" t="s">
        <v>325</v>
      </c>
      <c r="C94" s="161" t="s">
        <v>106</v>
      </c>
      <c r="D94" s="161" t="s">
        <v>103</v>
      </c>
      <c r="E94" s="161"/>
      <c r="F94" s="161"/>
      <c r="G94" s="101">
        <f t="shared" si="1"/>
        <v>3000</v>
      </c>
    </row>
    <row r="95" spans="1:7" ht="94.5">
      <c r="A95" s="162" t="s">
        <v>328</v>
      </c>
      <c r="B95" s="121" t="s">
        <v>334</v>
      </c>
      <c r="C95" s="161" t="s">
        <v>106</v>
      </c>
      <c r="D95" s="161" t="s">
        <v>103</v>
      </c>
      <c r="E95" s="161"/>
      <c r="F95" s="161"/>
      <c r="G95" s="101">
        <f t="shared" si="1"/>
        <v>3000</v>
      </c>
    </row>
    <row r="96" spans="1:7" ht="47.25">
      <c r="A96" s="162" t="s">
        <v>329</v>
      </c>
      <c r="B96" s="121" t="s">
        <v>334</v>
      </c>
      <c r="C96" s="161" t="s">
        <v>106</v>
      </c>
      <c r="D96" s="161" t="s">
        <v>103</v>
      </c>
      <c r="E96" s="161" t="s">
        <v>226</v>
      </c>
      <c r="F96" s="161"/>
      <c r="G96" s="101">
        <f t="shared" si="1"/>
        <v>3000</v>
      </c>
    </row>
    <row r="97" spans="1:7" ht="31.5">
      <c r="A97" s="160" t="s">
        <v>8</v>
      </c>
      <c r="B97" s="121" t="s">
        <v>334</v>
      </c>
      <c r="C97" s="161" t="s">
        <v>106</v>
      </c>
      <c r="D97" s="161" t="s">
        <v>103</v>
      </c>
      <c r="E97" s="161" t="s">
        <v>226</v>
      </c>
      <c r="F97" s="161" t="s">
        <v>0</v>
      </c>
      <c r="G97" s="98">
        <v>3000</v>
      </c>
    </row>
    <row r="98" spans="1:7" ht="34.5" customHeight="1">
      <c r="A98" s="140" t="s">
        <v>312</v>
      </c>
      <c r="B98" s="167" t="s">
        <v>336</v>
      </c>
      <c r="C98" s="168"/>
      <c r="D98" s="168"/>
      <c r="E98" s="168"/>
      <c r="F98" s="168"/>
      <c r="G98" s="100">
        <f>G99</f>
        <v>56000</v>
      </c>
    </row>
    <row r="99" spans="1:7" ht="15.75">
      <c r="A99" s="139" t="s">
        <v>330</v>
      </c>
      <c r="B99" s="142" t="s">
        <v>337</v>
      </c>
      <c r="C99" s="161" t="s">
        <v>105</v>
      </c>
      <c r="D99" s="161"/>
      <c r="E99" s="161"/>
      <c r="F99" s="161"/>
      <c r="G99" s="101">
        <f>G100</f>
        <v>56000</v>
      </c>
    </row>
    <row r="100" spans="1:7" ht="31.5">
      <c r="A100" s="141" t="s">
        <v>331</v>
      </c>
      <c r="B100" s="142" t="s">
        <v>337</v>
      </c>
      <c r="C100" s="143" t="s">
        <v>105</v>
      </c>
      <c r="D100" s="141" t="s">
        <v>109</v>
      </c>
      <c r="E100" s="142"/>
      <c r="F100" s="143"/>
      <c r="G100" s="101">
        <f>G101</f>
        <v>56000</v>
      </c>
    </row>
    <row r="101" spans="1:7" ht="31.5">
      <c r="A101" s="141" t="s">
        <v>335</v>
      </c>
      <c r="B101" s="142" t="s">
        <v>337</v>
      </c>
      <c r="C101" s="143" t="s">
        <v>105</v>
      </c>
      <c r="D101" s="141" t="s">
        <v>109</v>
      </c>
      <c r="E101" s="142"/>
      <c r="F101" s="143"/>
      <c r="G101" s="101">
        <f>G102</f>
        <v>56000</v>
      </c>
    </row>
    <row r="102" spans="1:7" ht="31.5">
      <c r="A102" s="160" t="s">
        <v>84</v>
      </c>
      <c r="B102" s="142" t="s">
        <v>337</v>
      </c>
      <c r="C102" s="161" t="s">
        <v>105</v>
      </c>
      <c r="D102" s="161" t="s">
        <v>109</v>
      </c>
      <c r="E102" s="161" t="s">
        <v>54</v>
      </c>
      <c r="F102" s="161"/>
      <c r="G102" s="101">
        <f>G103</f>
        <v>56000</v>
      </c>
    </row>
    <row r="103" spans="1:7" ht="31.5">
      <c r="A103" s="160" t="s">
        <v>8</v>
      </c>
      <c r="B103" s="142" t="s">
        <v>337</v>
      </c>
      <c r="C103" s="161" t="s">
        <v>105</v>
      </c>
      <c r="D103" s="161" t="s">
        <v>109</v>
      </c>
      <c r="E103" s="161" t="s">
        <v>54</v>
      </c>
      <c r="F103" s="161" t="s">
        <v>0</v>
      </c>
      <c r="G103" s="98">
        <v>56000</v>
      </c>
    </row>
    <row r="104" spans="1:7" ht="63">
      <c r="A104" s="140" t="s">
        <v>349</v>
      </c>
      <c r="B104" s="167" t="s">
        <v>345</v>
      </c>
      <c r="C104" s="168"/>
      <c r="D104" s="168"/>
      <c r="E104" s="168"/>
      <c r="F104" s="168"/>
      <c r="G104" s="100">
        <f>G105</f>
        <v>20000</v>
      </c>
    </row>
    <row r="105" spans="1:7" ht="31.5">
      <c r="A105" s="160" t="s">
        <v>346</v>
      </c>
      <c r="B105" s="142" t="s">
        <v>347</v>
      </c>
      <c r="C105" s="161"/>
      <c r="D105" s="161"/>
      <c r="E105" s="161"/>
      <c r="F105" s="161"/>
      <c r="G105" s="101">
        <f>G106</f>
        <v>20000</v>
      </c>
    </row>
    <row r="106" spans="1:7" ht="15.75">
      <c r="A106" s="160" t="s">
        <v>324</v>
      </c>
      <c r="B106" s="142" t="s">
        <v>348</v>
      </c>
      <c r="C106" s="161" t="s">
        <v>106</v>
      </c>
      <c r="D106" s="161"/>
      <c r="E106" s="161"/>
      <c r="F106" s="161"/>
      <c r="G106" s="101">
        <f>G107</f>
        <v>20000</v>
      </c>
    </row>
    <row r="107" spans="1:7" ht="15.75">
      <c r="A107" s="160" t="s">
        <v>326</v>
      </c>
      <c r="B107" s="142" t="s">
        <v>348</v>
      </c>
      <c r="C107" s="161" t="s">
        <v>106</v>
      </c>
      <c r="D107" s="161" t="s">
        <v>103</v>
      </c>
      <c r="E107" s="161"/>
      <c r="F107" s="161"/>
      <c r="G107" s="101">
        <f>G108</f>
        <v>20000</v>
      </c>
    </row>
    <row r="108" spans="1:7" ht="31.5">
      <c r="A108" s="160" t="s">
        <v>84</v>
      </c>
      <c r="B108" s="142" t="s">
        <v>348</v>
      </c>
      <c r="C108" s="161" t="s">
        <v>106</v>
      </c>
      <c r="D108" s="161" t="s">
        <v>103</v>
      </c>
      <c r="E108" s="161" t="s">
        <v>54</v>
      </c>
      <c r="F108" s="161"/>
      <c r="G108" s="101">
        <f>G109</f>
        <v>20000</v>
      </c>
    </row>
    <row r="109" spans="1:7" ht="31.5">
      <c r="A109" s="160" t="s">
        <v>8</v>
      </c>
      <c r="B109" s="142" t="s">
        <v>348</v>
      </c>
      <c r="C109" s="161" t="s">
        <v>105</v>
      </c>
      <c r="D109" s="161" t="s">
        <v>224</v>
      </c>
      <c r="E109" s="161" t="s">
        <v>54</v>
      </c>
      <c r="F109" s="161" t="s">
        <v>0</v>
      </c>
      <c r="G109" s="98">
        <v>20000</v>
      </c>
    </row>
    <row r="110" spans="1:7" ht="15.75">
      <c r="A110" s="97" t="s">
        <v>189</v>
      </c>
      <c r="B110" s="93"/>
      <c r="C110" s="91"/>
      <c r="D110" s="91"/>
      <c r="E110" s="91"/>
      <c r="F110" s="91"/>
      <c r="G110" s="102">
        <f>SUM(G7+G13+G24+G35+G42+G49+G55+G61+G67+G73+G79+G85+G91+G98+G104)</f>
        <v>603000</v>
      </c>
    </row>
  </sheetData>
  <sheetProtection/>
  <mergeCells count="9">
    <mergeCell ref="A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2020-05-26T05:24:49Z</dcterms:modified>
  <cp:category/>
  <cp:version/>
  <cp:contentType/>
  <cp:contentStatus/>
</cp:coreProperties>
</file>