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общ." sheetId="1" r:id="rId1"/>
    <sheet name="ист.16г" sheetId="2" r:id="rId2"/>
    <sheet name="Дох,16г" sheetId="3" r:id="rId3"/>
    <sheet name="расход,16г" sheetId="4" r:id="rId4"/>
    <sheet name="Гл адм.дох." sheetId="5" state="hidden" r:id="rId5"/>
    <sheet name="Гл.адм.диф." sheetId="6" state="hidden" r:id="rId6"/>
    <sheet name="Дох,17,18г" sheetId="7" state="hidden" r:id="rId7"/>
    <sheet name="Гл.распор." sheetId="8" state="hidden" r:id="rId8"/>
    <sheet name="расход,17,18г" sheetId="9" state="hidden" r:id="rId9"/>
    <sheet name="Вед.стр.17,18г" sheetId="10" state="hidden" r:id="rId10"/>
    <sheet name="МП,17,18" sheetId="11" state="hidden" r:id="rId11"/>
    <sheet name="Налоги" sheetId="12" state="hidden" r:id="rId12"/>
    <sheet name="Вед.стр.16г" sheetId="13" r:id="rId13"/>
    <sheet name="МП,16г" sheetId="14" r:id="rId14"/>
    <sheet name="КР,16,17,18г" sheetId="15" state="hidden" r:id="rId15"/>
    <sheet name="Лист1" sheetId="16" r:id="rId16"/>
  </sheets>
  <definedNames>
    <definedName name="_xlnm.Print_Area" localSheetId="12">'Вед.стр.16г'!$A$1:$H$177</definedName>
    <definedName name="_xlnm.Print_Area" localSheetId="4">'Гл адм.дох.'!$A$1:$C$36</definedName>
    <definedName name="_xlnm.Print_Area" localSheetId="10">'МП,17,18'!$A$1:$H$44</definedName>
    <definedName name="_xlnm.Print_Area" localSheetId="0">'общ.'!$A$1:$G$31</definedName>
    <definedName name="_xlnm.Print_Area" localSheetId="3">'расход,16г'!$A$1:$G$179</definedName>
    <definedName name="_xlnm.Print_Area" localSheetId="8">'расход,17,18г'!$A$1:$G$115</definedName>
  </definedNames>
  <calcPr fullCalcOnLoad="1"/>
</workbook>
</file>

<file path=xl/sharedStrings.xml><?xml version="1.0" encoding="utf-8"?>
<sst xmlns="http://schemas.openxmlformats.org/spreadsheetml/2006/main" count="3924" uniqueCount="592">
  <si>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</si>
  <si>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</si>
  <si>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</si>
  <si>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</si>
  <si>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</si>
  <si>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</si>
  <si>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</si>
  <si>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</si>
  <si>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</si>
  <si>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</si>
  <si>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</si>
  <si>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</si>
  <si>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</si>
  <si>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</si>
  <si>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</si>
  <si>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</si>
  <si>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</si>
  <si>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Расходов на 2016 год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</si>
  <si>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</si>
  <si>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</si>
  <si>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</si>
  <si>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</si>
  <si>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</si>
  <si>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</si>
  <si>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</si>
  <si>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</si>
  <si>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</si>
  <si>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</si>
  <si>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</si>
  <si>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</si>
  <si>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</si>
  <si>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</si>
  <si>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</si>
  <si>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</si>
  <si>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</si>
  <si>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</si>
  <si>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</si>
  <si>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</si>
  <si>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</si>
  <si>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</si>
  <si>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</si>
  <si>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</si>
  <si>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</si>
  <si>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</si>
  <si>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</si>
  <si>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</si>
  <si>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</si>
  <si>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</si>
  <si>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</si>
  <si>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</si>
  <si>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</si>
  <si>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</si>
  <si>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</si>
  <si>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</si>
  <si>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</si>
  <si>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</si>
  <si>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</si>
  <si>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</si>
  <si>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</si>
  <si>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</si>
  <si>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</si>
  <si>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</si>
  <si>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</si>
  <si>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</si>
  <si>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</si>
  <si>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</si>
  <si>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</si>
  <si>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</si>
  <si>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</si>
  <si>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</si>
  <si>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</si>
  <si>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</si>
  <si>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</si>
  <si>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</si>
  <si>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</si>
  <si>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</si>
  <si>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</si>
  <si>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</si>
  <si>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</si>
  <si>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</si>
  <si>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</si>
  <si>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</si>
  <si>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</si>
  <si>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</si>
  <si>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</si>
  <si>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</si>
  <si>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</si>
  <si>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</si>
  <si>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</si>
  <si>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</si>
  <si>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1 08 04020 01 1000 110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</si>
  <si>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</si>
  <si>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</si>
  <si>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</si>
  <si>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</si>
  <si>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</si>
  <si>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</si>
  <si>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</si>
  <si>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</si>
  <si>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</si>
  <si>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</si>
  <si>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</si>
  <si>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011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</si>
  <si>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</si>
  <si>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</si>
  <si>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</si>
  <si>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</si>
  <si>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</si>
  <si>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</si>
  <si>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</si>
  <si>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</si>
  <si>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</si>
  <si>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</si>
  <si>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</si>
  <si>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</si>
  <si>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</si>
  <si>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</si>
  <si>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</si>
  <si>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</si>
  <si>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</si>
  <si>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</si>
  <si>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</si>
  <si>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</si>
  <si>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</si>
  <si>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</si>
  <si>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</si>
  <si>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</si>
  <si>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</si>
  <si>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</si>
  <si>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</si>
  <si>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</si>
  <si>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</si>
  <si>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</si>
  <si>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</si>
  <si>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</si>
  <si>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</si>
  <si>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</si>
  <si>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</si>
  <si>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</si>
  <si>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</si>
  <si>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</si>
  <si>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</si>
  <si>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</si>
  <si>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</si>
  <si>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</si>
  <si>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</si>
  <si>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</si>
  <si>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</si>
  <si>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</si>
  <si>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</si>
  <si>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</si>
  <si>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</si>
  <si>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</si>
  <si>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</si>
  <si>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</si>
  <si>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</si>
  <si>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</si>
  <si>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</si>
  <si>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</si>
  <si>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</si>
  <si>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</si>
  <si>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</si>
  <si>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</si>
  <si>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</si>
  <si>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</si>
  <si>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</si>
  <si>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</si>
  <si>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</si>
  <si>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</si>
  <si>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</si>
  <si>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</si>
  <si>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</si>
  <si>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</si>
  <si>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</si>
  <si>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</si>
  <si>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</si>
  <si>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</si>
  <si>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</si>
  <si>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</si>
  <si>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</si>
  <si>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</si>
  <si>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</si>
  <si>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</si>
  <si>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</si>
  <si>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</si>
  <si>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</si>
  <si>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</si>
  <si>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</si>
  <si>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</si>
  <si>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</si>
  <si>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</si>
  <si>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</si>
  <si>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</si>
  <si>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11 0 01 02100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</si>
  <si>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</si>
  <si>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</si>
  <si>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</si>
  <si>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</si>
  <si>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</si>
  <si>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</si>
  <si>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</si>
  <si>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</si>
  <si>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</si>
  <si>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</si>
  <si>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</si>
  <si>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</si>
  <si>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</si>
  <si>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</si>
  <si>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 xml:space="preserve">13 </t>
  </si>
  <si>
    <t>40 2 00 23000</t>
  </si>
  <si>
    <t>40 2 00 45000</t>
  </si>
  <si>
    <t>40 2 00 41000</t>
  </si>
  <si>
    <t>40 2 00 40000</t>
  </si>
  <si>
    <t>руб.</t>
  </si>
  <si>
    <t>Сумма    расходов 2017 года</t>
  </si>
  <si>
    <t>Сумма        расходов 2018 года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</si>
  <si>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</si>
  <si>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</si>
  <si>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</si>
  <si>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</si>
  <si>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Приложение № 1
                                                        к решению Совета  депутатов     
                                                         Красноиюсскогог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</si>
  <si>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2019 год</t>
  </si>
  <si>
    <t>на 2019год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</si>
  <si>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</si>
  <si>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2019 год и  плановый период 2020 и 2021 годов 
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</si>
  <si>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</si>
  <si>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</si>
  <si>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</si>
  <si>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</si>
  <si>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</si>
  <si>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</si>
  <si>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</si>
  <si>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</si>
  <si>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</si>
  <si>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</si>
  <si>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</si>
  <si>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</si>
  <si>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</si>
  <si>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</si>
  <si>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1 16 90050 10 0000 140</t>
  </si>
  <si>
    <t>Прочие поступления от денежных взысканий (штрафов) и иных сумм в возмещении ущерба, зачисляемые в бьюджеты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</si>
  <si>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</si>
  <si>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</si>
  <si>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обеспеченности.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</si>
  <si>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</si>
  <si>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</si>
  <si>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</si>
  <si>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</si>
  <si>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</si>
  <si>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</si>
  <si>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</si>
  <si>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</si>
  <si>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</si>
  <si>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</si>
  <si>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</si>
  <si>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</si>
  <si>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</si>
  <si>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</si>
  <si>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</si>
  <si>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</si>
  <si>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</si>
  <si>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</si>
  <si>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</si>
  <si>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</si>
  <si>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</si>
  <si>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</si>
  <si>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</si>
  <si>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</si>
  <si>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</si>
  <si>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</si>
  <si>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</si>
  <si>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</si>
  <si>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</si>
  <si>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</si>
  <si>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</si>
  <si>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</si>
  <si>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</si>
  <si>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</si>
  <si>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</si>
  <si>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</si>
  <si>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</si>
  <si>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</si>
  <si>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</si>
  <si>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</si>
  <si>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</si>
  <si>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</si>
  <si>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</si>
  <si>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</si>
  <si>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</si>
  <si>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</si>
  <si>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</si>
  <si>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</si>
  <si>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</si>
  <si>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</si>
  <si>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</si>
  <si>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</si>
  <si>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</si>
  <si>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</si>
  <si>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</si>
  <si>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</si>
  <si>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</si>
  <si>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</si>
  <si>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</si>
  <si>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</si>
  <si>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1 16 00000 00 0000 000</t>
  </si>
  <si>
    <t>1 16 90000 00 0000 140</t>
  </si>
  <si>
    <t xml:space="preserve">1 16 90050 10 0000 140 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</si>
  <si>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</si>
  <si>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</si>
  <si>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</si>
  <si>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</si>
  <si>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</si>
  <si>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</si>
  <si>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Прочие поступления от денежных взысканий (штрафов) и иных сумм в возмещение ущерба. 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</si>
  <si>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2019 год и плановый период 2020 и 2021 годов»
</t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</si>
  <si>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</si>
  <si>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</si>
  <si>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</si>
  <si>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</si>
  <si>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</si>
  <si>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</si>
  <si>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</si>
  <si>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</si>
  <si>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2019 год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</si>
  <si>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</si>
  <si>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</si>
  <si>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</si>
  <si>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</si>
  <si>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</si>
  <si>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</si>
  <si>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</si>
  <si>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</si>
  <si>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</si>
  <si>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</si>
  <si>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</si>
  <si>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Муниципальная программа «Развитие муниципальной службы в муниципальном образовании Красноиюсский сельсовет на 2017-2019 годы»</t>
  </si>
  <si>
    <t xml:space="preserve">Мероприятия, направленные на развитие муниципальной службы </t>
  </si>
  <si>
    <t>Муниципальная программа «Противодействие экстремизму и терроризму на территории муниципального образования Красноиюсский сельсовет на 2017-2019 гг.».</t>
  </si>
  <si>
    <t>мероприятия, направленные на противодействие экстремизму и терроризму.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</si>
  <si>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</si>
  <si>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</si>
  <si>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</si>
  <si>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</si>
  <si>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</si>
  <si>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</si>
  <si>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</si>
  <si>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</si>
  <si>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</si>
  <si>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</si>
  <si>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</si>
  <si>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</si>
  <si>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</si>
  <si>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</si>
  <si>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>Субсидии бюджетным учреждениям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</si>
  <si>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</si>
  <si>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</si>
  <si>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</si>
  <si>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</si>
  <si>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</si>
  <si>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</si>
  <si>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</si>
  <si>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</si>
  <si>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</si>
  <si>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</si>
  <si>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</si>
  <si>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</si>
  <si>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</si>
  <si>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</si>
  <si>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</si>
  <si>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</si>
  <si>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</si>
  <si>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</si>
  <si>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22 0 00 00000</t>
  </si>
  <si>
    <t>22 0 01 05000</t>
  </si>
  <si>
    <t>27 0 00 00000</t>
  </si>
  <si>
    <t>27 0 01 07000</t>
  </si>
  <si>
    <t>17 0 02 07000</t>
  </si>
  <si>
    <t>21 0 00 00000</t>
  </si>
  <si>
    <t>21 0 01 05000</t>
  </si>
  <si>
    <t>610</t>
  </si>
  <si>
    <t>310</t>
  </si>
  <si>
    <t>10 0 01 02000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</si>
  <si>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2020 и 2021 годов 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</si>
  <si>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</si>
  <si>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</si>
  <si>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</si>
  <si>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</si>
  <si>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</si>
  <si>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</si>
  <si>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</si>
  <si>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Ведомственная структура расходов местного бюджета 
муниципального образования Красноиюсский  сельсовет  на 2019 год
</t>
  </si>
  <si>
    <t>расходов на 2019 год</t>
  </si>
  <si>
    <t xml:space="preserve">Администрация Красноиюсского сельсовета Орджоникидзевского  района  Республики  Хакасия </t>
  </si>
  <si>
    <t>10 00 01 00000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</si>
  <si>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2020 и 2021 годов
</t>
  </si>
  <si>
    <t>расходов на 2020г</t>
  </si>
  <si>
    <t>расходов на              2021г</t>
  </si>
  <si>
    <t>40 10000000</t>
  </si>
  <si>
    <t>40 100 02040</t>
  </si>
  <si>
    <t>40 1 00 44 000</t>
  </si>
  <si>
    <t>00 0 00000</t>
  </si>
  <si>
    <t>10 0 01 03100</t>
  </si>
  <si>
    <t>10 0 01 03000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</si>
  <si>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2019год
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</si>
  <si>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</si>
  <si>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</si>
  <si>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Мероприятия, направленные на развитие муниципальной службы</t>
  </si>
  <si>
    <t>Муниципальная программа «Противодействие экстремизму  итерроризму на территории муниципального образования Красноиюсский сельсовет на 2017-2019 гг.»</t>
  </si>
  <si>
    <t>Мероприятия, направленные на противодействие экстремизму и терроризму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</si>
  <si>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</si>
  <si>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</si>
  <si>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</si>
  <si>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</si>
  <si>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2019году  по муниципальному образованию  Красноиюсский сельсовет
</t>
  </si>
  <si>
    <t>"    " декабря 218 года №</t>
  </si>
  <si>
    <t>Сумма на 2019 год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</si>
  <si>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2019год и плановый период 2020 и 2021 годов» 
</t>
  </si>
  <si>
    <t>"    " декабря 2018 года №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</si>
  <si>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2020 и 2021 годов  по муниципальному образованию  Красноиюсский сельсовет
</t>
  </si>
  <si>
    <t>Сумма на 2020 год</t>
  </si>
  <si>
    <t>Сумма на 2021 год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</si>
  <si>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</si>
  <si>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плановый период 2019 год и плановый период 2020-2021 годов</t>
  </si>
  <si>
    <t>ДОХОДЫ ОТ ОКАЗАНИЯ ПЛАТНЫХ УСЛУГ  И КОМПЕНСАЦИИ ЗАТРАТ ГОСУДАРСТВА</t>
  </si>
  <si>
    <t>2 02 10000 00 0000 150</t>
  </si>
  <si>
    <t>2 02 15001 00 0000 150</t>
  </si>
  <si>
    <t>2 02 15001 10 0000 150</t>
  </si>
  <si>
    <t>2 02 15002 10 0000 150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</si>
  <si>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</si>
  <si>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</si>
  <si>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</si>
  <si>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</si>
  <si>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</si>
  <si>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</si>
  <si>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</si>
  <si>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</si>
  <si>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</si>
  <si>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</si>
  <si>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</si>
  <si>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</si>
  <si>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</si>
  <si>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</si>
  <si>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оплату жилищно-коммунальных услуг отдельным категориям граждан</t>
  </si>
  <si>
    <t>2 02 30000 00 0000 150</t>
  </si>
  <si>
    <t>2 02 35118 00 0000 150</t>
  </si>
  <si>
    <t>2 02 35250 00 0000 150</t>
  </si>
  <si>
    <t>2 02 40000 00 0000 151</t>
  </si>
  <si>
    <t>Иные межбюджетные трансферты</t>
  </si>
  <si>
    <t>2 02 40014 00 0000 151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</si>
  <si>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</si>
  <si>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</si>
  <si>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</si>
  <si>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оборона</t>
  </si>
  <si>
    <t xml:space="preserve">Мобилизационная и вневойсковая подготовка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</si>
  <si>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</si>
  <si>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</si>
  <si>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</si>
  <si>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</si>
  <si>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Расходы на выплаты  персоналу государственных (муниципальных) органов</t>
  </si>
  <si>
    <t>Иные закупки товаров, работ и услуг для обеспечения государственных (муниципальных )нужд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</si>
  <si>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</si>
  <si>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 xml:space="preserve">40 0 00 00000 </t>
  </si>
  <si>
    <t>40 1 00 70270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</si>
  <si>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</si>
  <si>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</si>
  <si>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Мероприятия по передаче части полномочий в сфере решения вопросов градостроительной деятельнсоти</t>
  </si>
  <si>
    <t>12</t>
  </si>
  <si>
    <t>40 1 00 09050</t>
  </si>
  <si>
    <t>Иные закупки товаров, работ и услуг для обеспечения государственных (муниципальных ) нужд</t>
  </si>
  <si>
    <t>" 25 " декабря 2018 г.№ 90</t>
  </si>
  <si>
    <t>" 25  " декабря 2018 г.№ 90</t>
  </si>
  <si>
    <t xml:space="preserve">                                                      Приложение № 6
                                                       к решению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25 " декабря 2018 г. № 90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</si>
  <si>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</si>
  <si>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</si>
  <si>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>" 25 " декабря 2018 года №90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</si>
  <si>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</si>
  <si>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</si>
  <si>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</si>
  <si>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</si>
  <si>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</si>
  <si>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</si>
  <si>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</si>
  <si>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</si>
  <si>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</si>
  <si>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</si>
  <si>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</si>
  <si>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</si>
  <si>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</si>
  <si>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</si>
  <si>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</si>
  <si>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</si>
  <si>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</si>
  <si>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</si>
  <si>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22 0 01 00000</t>
  </si>
  <si>
    <t>Муниципальная служба</t>
  </si>
  <si>
    <t>27 0 00 07000</t>
  </si>
  <si>
    <t>Меры по обеспечению безопасности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</si>
  <si>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</si>
  <si>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</si>
  <si>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</si>
  <si>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</si>
  <si>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</si>
  <si>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</si>
  <si>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</si>
  <si>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Жилищное хозяйство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</si>
  <si>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</si>
  <si>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40 2 00 24740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</si>
  <si>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</si>
  <si>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</si>
  <si>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23 0 01 00000</t>
  </si>
  <si>
    <t>Меры по развитию коммунальной инфраструктуры</t>
  </si>
  <si>
    <t>23 0 01 S3290</t>
  </si>
  <si>
    <t>Поддержка и развитие систем коммунального комплекса в муниципальных образованиях республики Хакасия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</si>
  <si>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</si>
  <si>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</si>
  <si>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</si>
  <si>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830</t>
  </si>
  <si>
    <t>Исполнение судебных актов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</si>
  <si>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</si>
  <si>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</si>
  <si>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</si>
  <si>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</si>
  <si>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2019 год и плановый период 2020 и 2021 годов» 
                                      " 28 " февраля 2019 г. № 93</t>
  </si>
  <si>
    <t>Приложение №6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на2019 год и плановый период 2020 и 2021 годов» 
                                                                                                                                                                                           "   " декабря 21018 г.   №</t>
  </si>
  <si>
    <t>" 28 " февраля 2019 г. №93</t>
  </si>
  <si>
    <t>" 28  " февраля 2019 г. №93</t>
  </si>
  <si>
    <t xml:space="preserve">Приложение № 8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</si>
  <si>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2 02 49999 00 0000 150</t>
  </si>
  <si>
    <t>Прочие межбюджетные трансферты, передаваемые бюджетам поселений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</si>
  <si>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</si>
  <si>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</si>
  <si>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</si>
  <si>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</si>
  <si>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</si>
  <si>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</si>
  <si>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40 0 00 25000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</si>
  <si>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</si>
  <si>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</si>
  <si>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</si>
  <si>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Обеспечение первичных мер пожарной безопасности</t>
  </si>
  <si>
    <t>40 1 00 S1260</t>
  </si>
  <si>
    <t>Возмещние ндополученных доходов по тарифам, н обеспечивающим возмещени издержек, связанных ьс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</si>
  <si>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23 0 01 00011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</si>
  <si>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2021годов»  
</t>
  </si>
  <si>
    <t>Возмещение недополученных доходов по тарифам, не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</si>
  <si>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</si>
  <si>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1 01 02030 01 0000 110</t>
  </si>
  <si>
    <t>Налог на доходы физических лиц с доходов, полученных физическими лицамии в соотвествии со статьей 228 Налогового кодекса Российской Федерации</t>
  </si>
  <si>
    <t xml:space="preserve"> 29 октября 2019 г.</t>
  </si>
  <si>
    <t>№ 25</t>
  </si>
  <si>
    <r>
      <t xml:space="preserve">           Совет депутатов Красноиюсского сельсовета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РЕШИЛ</t>
    </r>
  </si>
  <si>
    <t xml:space="preserve"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 В пункте 1:                                                                                                                                                                                  - в подпункте 1) цифру "13685897,35" заменить соотвественно цифрой "14868541,35"                             - в подпункте 2) цифру"13892241,35" заменить соотвественно цифрой "15120241,35"                                             - в подпункте 3) цифру "206344" заменить соотвественно цифрой "251700"                                                                                                                                                                          2) Приложение 1"Источники внутреннего финансирования дефицита местного бюджета Красноиюсского сельсовета в 219 году" изложить в новой редакции согласно приложению 1 к настоящему решению                                                                                                                                                 3)Приложение 4 "Доходы местного бюджета муниципального образования Красноиюсский сельсовет на 2019 год" изложить в новой редакции согласно приложению 2 к настоящему решению.                                                                                                                                                                                          4) Приложение 7 «Распределение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4 к настоящему решению.
6) Приложение 11 "Перечень муниципальных программ, предусмотренных к финансированию из бюджета муниципального образования Красноиюсский сельсовет на 2019 год" изложить в новой редакции согласно приложению 5 к настоящему решению.                                                                                       </t>
  </si>
  <si>
    <t>"29 " октября 2019 г.№ 25</t>
  </si>
  <si>
    <t>"Приложение №1 "Источники</t>
  </si>
  <si>
    <t xml:space="preserve">внутреннего финансирования дефицита метного бюджета </t>
  </si>
  <si>
    <t>Красноиюсского сельсовета в 2019 году" решения</t>
  </si>
  <si>
    <t>Совета депутатов Красноиюсского сельсовета</t>
  </si>
  <si>
    <t>Орджоникидзевского района Республшики Хакасия</t>
  </si>
  <si>
    <t xml:space="preserve">Приложение № 2
                                                        к решению Совета  депутатов     
                                                         Красноиюсскогог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</si>
  <si>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>"Приложение №4 "Доходы местного бюджета</t>
  </si>
  <si>
    <t>муниципального образования Красноиюсский сельсовет на 2019 год"</t>
  </si>
  <si>
    <t>(рублей)</t>
  </si>
  <si>
    <t>Доходы местного бюджета муниципального образования</t>
  </si>
  <si>
    <t>Красноиюсский сельсовет на 2019 год</t>
  </si>
  <si>
    <t>от 25 декабря 2018 года №90</t>
  </si>
  <si>
    <t>НАЛОГОВЫЕ И НЕНАЛОГОВЫЕ ДОХОДЫ</t>
  </si>
  <si>
    <t>Сумма доходов нга 2019 год</t>
  </si>
  <si>
    <t>ДОХОДЫ ОТ ПРОДАЖИ МАТЕРИАЛЬНЫХ И НЕМАТЕРИАЛЬНЫХ АКТИВОВ</t>
  </si>
  <si>
    <t>ШТРАФЫ, САНКЦИИ, ВОЗМЕЩЕНИЕ УЩЕРБА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</si>
  <si>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2019 год и плановый период 2020 и 2021 годов» 
                                          "  29 " октября 2019 г. № 25</t>
  </si>
  <si>
    <t>"Приложение №7 "Распределение бюджетных</t>
  </si>
  <si>
    <t>ассигнований по разделам, подразделам, целевым статьям</t>
  </si>
  <si>
    <t>и видам расходов местного бюджета</t>
  </si>
  <si>
    <t xml:space="preserve"> решения Совета депутатов Красноиюсского сельсовета</t>
  </si>
  <si>
    <t>Сумма расходов на 2019 год</t>
  </si>
  <si>
    <t>Подраздел</t>
  </si>
  <si>
    <t>Раздел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</si>
  <si>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2019 год и плановый период 2020 и 2021 годов» 
</t>
  </si>
  <si>
    <t>"29" октября 2019 года № 25</t>
  </si>
  <si>
    <t>"Приложение №9 "Ведомственная структура</t>
  </si>
  <si>
    <t xml:space="preserve">расходов местного бюджета муниципального </t>
  </si>
  <si>
    <t>образования Красноиюсский сельсовет на 2019 год"</t>
  </si>
  <si>
    <t>решения Совета депутатов Красноиюсского сельсовета</t>
  </si>
  <si>
    <t>Орджоникидзевского района Республики Хакасия</t>
  </si>
  <si>
    <t>" 29 " октября 2019 г. № 25</t>
  </si>
  <si>
    <t>"Приложение №11 "Перечень муниципальных программ,</t>
  </si>
  <si>
    <t>предусмортренных к финансированию из бюджета</t>
  </si>
  <si>
    <t>муниципального образования Красноиюсский сельсовет</t>
  </si>
  <si>
    <t>на 2019 год" решения Совета депутатов Красноиюсского</t>
  </si>
  <si>
    <t>сельсовета Орджоникидзевского района республшики</t>
  </si>
  <si>
    <t>Хакасия от 25 декабря 2018 года №90</t>
  </si>
  <si>
    <t>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</si>
</sst>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vertical="top" wrapText="1"/>
    </xf>
    <xf numFmtId="4" fontId="16" fillId="3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left" vertical="top" wrapText="1"/>
    </xf>
    <xf numFmtId="49" fontId="4" fillId="32" borderId="24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horizontal="center" vertical="top" wrapText="1"/>
    </xf>
    <xf numFmtId="4" fontId="2" fillId="32" borderId="24" xfId="0" applyNumberFormat="1" applyFont="1" applyFill="1" applyBorder="1" applyAlignment="1">
      <alignment horizontal="center" vertical="top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/>
    </xf>
    <xf numFmtId="0" fontId="4" fillId="0" borderId="26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2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26" xfId="0" applyNumberFormat="1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49" fontId="4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top" wrapText="1"/>
    </xf>
    <xf numFmtId="4" fontId="4" fillId="34" borderId="26" xfId="0" applyNumberFormat="1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59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4" fillId="34" borderId="24" xfId="0" applyNumberFormat="1" applyFont="1" applyFill="1" applyBorder="1" applyAlignment="1">
      <alignment horizontal="center" vertical="top" wrapText="1"/>
    </xf>
    <xf numFmtId="49" fontId="4" fillId="34" borderId="26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justify" vertical="center" wrapText="1"/>
    </xf>
    <xf numFmtId="0" fontId="4" fillId="0" borderId="24" xfId="0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0" fillId="34" borderId="24" xfId="0" applyFont="1" applyFill="1" applyBorder="1" applyAlignment="1">
      <alignment vertical="top" wrapText="1"/>
    </xf>
    <xf numFmtId="4" fontId="4" fillId="34" borderId="24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57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" fontId="16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2" fillId="0" borderId="3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34" borderId="24" xfId="0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2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48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3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9.140625" defaultRowHeight="15"/>
  <cols>
    <col min="1" max="1" width="11.8515625" style="61" customWidth="1"/>
    <col min="2" max="3" width="9.140625" style="61" customWidth="1"/>
    <col min="4" max="4" width="28.7109375" style="61" customWidth="1"/>
    <col min="5" max="6" width="9.140625" style="61" customWidth="1"/>
    <col min="7" max="7" width="14.7109375" style="61" customWidth="1"/>
  </cols>
  <sheetData>
    <row r="1" spans="1:7" s="101" customFormat="1" ht="15.75">
      <c r="A1" s="252"/>
      <c r="B1" s="252"/>
      <c r="C1" s="252"/>
      <c r="D1" s="252" t="s">
        <v>38</v>
      </c>
      <c r="E1" s="252"/>
      <c r="F1" s="252"/>
      <c r="G1" s="252"/>
    </row>
    <row r="2" spans="1:7" s="101" customFormat="1" ht="15.75">
      <c r="A2" s="252"/>
      <c r="B2" s="252"/>
      <c r="C2" s="252"/>
      <c r="D2" s="252" t="s">
        <v>39</v>
      </c>
      <c r="E2" s="252"/>
      <c r="F2" s="252"/>
      <c r="G2" s="252"/>
    </row>
    <row r="3" spans="1:7" s="101" customFormat="1" ht="15.75">
      <c r="A3" s="252"/>
      <c r="B3" s="252"/>
      <c r="C3" s="252"/>
      <c r="D3" s="252" t="s">
        <v>218</v>
      </c>
      <c r="E3" s="252"/>
      <c r="F3" s="252"/>
      <c r="G3" s="252"/>
    </row>
    <row r="4" spans="1:7" s="101" customFormat="1" ht="15.75">
      <c r="A4" s="252"/>
      <c r="B4" s="252"/>
      <c r="C4" s="252"/>
      <c r="D4" s="252" t="s">
        <v>219</v>
      </c>
      <c r="E4" s="252"/>
      <c r="F4" s="252"/>
      <c r="G4" s="252"/>
    </row>
    <row r="5" spans="1:7" s="101" customFormat="1" ht="15.75">
      <c r="A5" s="252"/>
      <c r="B5" s="252"/>
      <c r="C5" s="252"/>
      <c r="D5" s="252" t="s">
        <v>40</v>
      </c>
      <c r="E5" s="252"/>
      <c r="F5" s="252"/>
      <c r="G5" s="252"/>
    </row>
    <row r="6" spans="1:7" s="101" customFormat="1" ht="15.75">
      <c r="A6" s="297" t="s">
        <v>548</v>
      </c>
      <c r="B6" s="297"/>
      <c r="C6" s="252"/>
      <c r="D6" s="252" t="s">
        <v>217</v>
      </c>
      <c r="E6" s="252"/>
      <c r="F6" s="296" t="s">
        <v>549</v>
      </c>
      <c r="G6" s="296"/>
    </row>
    <row r="7" spans="1:7" s="101" customFormat="1" ht="15.75">
      <c r="A7" s="253"/>
      <c r="B7" s="253"/>
      <c r="C7" s="253"/>
      <c r="D7" s="253"/>
      <c r="E7" s="253"/>
      <c r="F7" s="253"/>
      <c r="G7" s="253"/>
    </row>
    <row r="8" spans="1:7" s="102" customFormat="1" ht="83.25" customHeight="1">
      <c r="A8" s="298" t="s">
        <v>475</v>
      </c>
      <c r="B8" s="298"/>
      <c r="C8" s="298"/>
      <c r="D8" s="298"/>
      <c r="E8" s="298"/>
      <c r="F8" s="40"/>
      <c r="G8" s="40"/>
    </row>
    <row r="9" spans="1:7" s="101" customFormat="1" ht="10.5" customHeight="1" hidden="1">
      <c r="A9" s="253"/>
      <c r="B9" s="253"/>
      <c r="C9" s="253"/>
      <c r="D9" s="253"/>
      <c r="E9" s="253"/>
      <c r="F9" s="253"/>
      <c r="G9" s="253"/>
    </row>
    <row r="10" spans="1:7" s="101" customFormat="1" ht="66" customHeight="1">
      <c r="A10" s="299" t="s">
        <v>545</v>
      </c>
      <c r="B10" s="299"/>
      <c r="C10" s="299"/>
      <c r="D10" s="299"/>
      <c r="E10" s="299"/>
      <c r="F10" s="299"/>
      <c r="G10" s="299"/>
    </row>
    <row r="11" spans="1:7" s="101" customFormat="1" ht="32.25" customHeight="1">
      <c r="A11" s="299" t="s">
        <v>550</v>
      </c>
      <c r="B11" s="299"/>
      <c r="C11" s="299"/>
      <c r="D11" s="299"/>
      <c r="E11" s="299"/>
      <c r="F11" s="299"/>
      <c r="G11" s="299"/>
    </row>
    <row r="12" spans="1:7" s="101" customFormat="1" ht="17.25" customHeight="1">
      <c r="A12" s="301"/>
      <c r="B12" s="301"/>
      <c r="C12" s="301"/>
      <c r="D12" s="301"/>
      <c r="E12" s="301"/>
      <c r="F12" s="301"/>
      <c r="G12" s="301"/>
    </row>
    <row r="13" spans="1:7" s="101" customFormat="1" ht="15.75" hidden="1">
      <c r="A13" s="253"/>
      <c r="B13" s="253"/>
      <c r="C13" s="253"/>
      <c r="D13" s="254" t="s">
        <v>41</v>
      </c>
      <c r="E13" s="253"/>
      <c r="F13" s="253"/>
      <c r="G13" s="253"/>
    </row>
    <row r="14" spans="1:7" s="101" customFormat="1" ht="1.5" customHeight="1">
      <c r="A14" s="299" t="s">
        <v>551</v>
      </c>
      <c r="B14" s="299"/>
      <c r="C14" s="299"/>
      <c r="D14" s="299"/>
      <c r="E14" s="299"/>
      <c r="F14" s="299"/>
      <c r="G14" s="299"/>
    </row>
    <row r="15" spans="1:7" s="103" customFormat="1" ht="46.5" customHeight="1">
      <c r="A15" s="302"/>
      <c r="B15" s="302"/>
      <c r="C15" s="302"/>
      <c r="D15" s="302"/>
      <c r="E15" s="302"/>
      <c r="F15" s="302"/>
      <c r="G15" s="302"/>
    </row>
    <row r="16" spans="1:7" s="103" customFormat="1" ht="15" hidden="1">
      <c r="A16" s="302"/>
      <c r="B16" s="302"/>
      <c r="C16" s="302"/>
      <c r="D16" s="302"/>
      <c r="E16" s="302"/>
      <c r="F16" s="302"/>
      <c r="G16" s="302"/>
    </row>
    <row r="17" spans="1:7" s="103" customFormat="1" ht="15" hidden="1">
      <c r="A17" s="302"/>
      <c r="B17" s="302"/>
      <c r="C17" s="302"/>
      <c r="D17" s="302"/>
      <c r="E17" s="302"/>
      <c r="F17" s="302"/>
      <c r="G17" s="302"/>
    </row>
    <row r="18" spans="1:7" s="103" customFormat="1" ht="48" customHeight="1" hidden="1">
      <c r="A18" s="302"/>
      <c r="B18" s="302"/>
      <c r="C18" s="302"/>
      <c r="D18" s="302"/>
      <c r="E18" s="302"/>
      <c r="F18" s="302"/>
      <c r="G18" s="302"/>
    </row>
    <row r="19" spans="1:7" s="103" customFormat="1" ht="0.75" customHeight="1" hidden="1">
      <c r="A19" s="302"/>
      <c r="B19" s="302"/>
      <c r="C19" s="302"/>
      <c r="D19" s="302"/>
      <c r="E19" s="302"/>
      <c r="F19" s="302"/>
      <c r="G19" s="302"/>
    </row>
    <row r="20" spans="1:7" s="103" customFormat="1" ht="0.75" customHeight="1" hidden="1">
      <c r="A20" s="302"/>
      <c r="B20" s="302"/>
      <c r="C20" s="302"/>
      <c r="D20" s="302"/>
      <c r="E20" s="302"/>
      <c r="F20" s="302"/>
      <c r="G20" s="302"/>
    </row>
    <row r="21" spans="1:7" s="103" customFormat="1" ht="31.5" customHeight="1" hidden="1">
      <c r="A21" s="302"/>
      <c r="B21" s="302"/>
      <c r="C21" s="302"/>
      <c r="D21" s="302"/>
      <c r="E21" s="302"/>
      <c r="F21" s="302"/>
      <c r="G21" s="302"/>
    </row>
    <row r="22" spans="1:7" s="103" customFormat="1" ht="28.5" customHeight="1" hidden="1">
      <c r="A22" s="302"/>
      <c r="B22" s="302"/>
      <c r="C22" s="302"/>
      <c r="D22" s="302"/>
      <c r="E22" s="302"/>
      <c r="F22" s="302"/>
      <c r="G22" s="302"/>
    </row>
    <row r="23" spans="1:7" s="103" customFormat="1" ht="14.25" customHeight="1">
      <c r="A23" s="302"/>
      <c r="B23" s="302"/>
      <c r="C23" s="302"/>
      <c r="D23" s="302"/>
      <c r="E23" s="302"/>
      <c r="F23" s="302"/>
      <c r="G23" s="302"/>
    </row>
    <row r="24" spans="1:7" s="101" customFormat="1" ht="21.75" customHeight="1">
      <c r="A24" s="302"/>
      <c r="B24" s="302"/>
      <c r="C24" s="302"/>
      <c r="D24" s="302"/>
      <c r="E24" s="302"/>
      <c r="F24" s="302"/>
      <c r="G24" s="302"/>
    </row>
    <row r="25" spans="1:7" s="101" customFormat="1" ht="46.5" customHeight="1">
      <c r="A25" s="302"/>
      <c r="B25" s="302"/>
      <c r="C25" s="302"/>
      <c r="D25" s="302"/>
      <c r="E25" s="302"/>
      <c r="F25" s="302"/>
      <c r="G25" s="302"/>
    </row>
    <row r="26" spans="1:7" s="101" customFormat="1" ht="71.25" customHeight="1">
      <c r="A26" s="302"/>
      <c r="B26" s="302"/>
      <c r="C26" s="302"/>
      <c r="D26" s="302"/>
      <c r="E26" s="302"/>
      <c r="F26" s="302"/>
      <c r="G26" s="302"/>
    </row>
    <row r="27" spans="1:7" s="101" customFormat="1" ht="172.5" customHeight="1">
      <c r="A27" s="302"/>
      <c r="B27" s="302"/>
      <c r="C27" s="302"/>
      <c r="D27" s="302"/>
      <c r="E27" s="302"/>
      <c r="F27" s="302"/>
      <c r="G27" s="302"/>
    </row>
    <row r="28" spans="1:7" s="101" customFormat="1" ht="15.75" customHeight="1">
      <c r="A28" s="300" t="s">
        <v>476</v>
      </c>
      <c r="B28" s="300"/>
      <c r="C28" s="300"/>
      <c r="D28" s="300"/>
      <c r="E28" s="300"/>
      <c r="F28" s="300"/>
      <c r="G28" s="300"/>
    </row>
    <row r="29" spans="1:7" ht="15">
      <c r="A29" s="300"/>
      <c r="B29" s="300"/>
      <c r="C29" s="300"/>
      <c r="D29" s="300"/>
      <c r="E29" s="300"/>
      <c r="F29" s="300"/>
      <c r="G29" s="300"/>
    </row>
    <row r="30" spans="1:7" ht="15">
      <c r="A30" s="300"/>
      <c r="B30" s="300"/>
      <c r="C30" s="300"/>
      <c r="D30" s="300"/>
      <c r="E30" s="300"/>
      <c r="F30" s="300"/>
      <c r="G30" s="300"/>
    </row>
    <row r="31" spans="1:7" ht="15">
      <c r="A31" s="300"/>
      <c r="B31" s="300"/>
      <c r="C31" s="300"/>
      <c r="D31" s="300"/>
      <c r="E31" s="300"/>
      <c r="F31" s="300"/>
      <c r="G31" s="300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2.8515625" style="34" customWidth="1"/>
    <col min="8" max="8" width="14.57421875" style="34" customWidth="1"/>
  </cols>
  <sheetData>
    <row r="1" spans="1:8" ht="93" customHeight="1">
      <c r="A1" s="321" t="s">
        <v>523</v>
      </c>
      <c r="B1" s="322"/>
      <c r="C1" s="322"/>
      <c r="D1" s="322"/>
      <c r="E1" s="322"/>
      <c r="F1" s="322"/>
      <c r="G1" s="322"/>
      <c r="H1" s="322"/>
    </row>
    <row r="2" spans="1:8" ht="17.25" customHeight="1">
      <c r="A2" s="139"/>
      <c r="B2" s="140"/>
      <c r="C2" s="140"/>
      <c r="D2" s="140"/>
      <c r="E2" s="140"/>
      <c r="F2" s="140"/>
      <c r="G2" s="140" t="s">
        <v>524</v>
      </c>
      <c r="H2" s="209"/>
    </row>
    <row r="3" spans="1:8" ht="45" customHeight="1">
      <c r="A3" s="359" t="s">
        <v>394</v>
      </c>
      <c r="B3" s="360"/>
      <c r="C3" s="360"/>
      <c r="D3" s="360"/>
      <c r="E3" s="360"/>
      <c r="F3" s="360"/>
      <c r="G3" s="360"/>
      <c r="H3" s="360"/>
    </row>
    <row r="4" ht="15.75" thickBot="1">
      <c r="H4" s="38" t="s">
        <v>216</v>
      </c>
    </row>
    <row r="5" spans="1:8" ht="15.75">
      <c r="A5" s="8"/>
      <c r="B5" s="29" t="s">
        <v>183</v>
      </c>
      <c r="C5" s="29"/>
      <c r="D5" s="29"/>
      <c r="E5" s="29"/>
      <c r="F5" s="29"/>
      <c r="G5" s="32" t="s">
        <v>154</v>
      </c>
      <c r="H5" s="32" t="s">
        <v>154</v>
      </c>
    </row>
    <row r="6" spans="1:8" ht="32.25" thickBot="1">
      <c r="A6" s="6" t="s">
        <v>182</v>
      </c>
      <c r="B6" s="30" t="s">
        <v>184</v>
      </c>
      <c r="C6" s="30" t="s">
        <v>185</v>
      </c>
      <c r="D6" s="30" t="s">
        <v>186</v>
      </c>
      <c r="E6" s="30" t="s">
        <v>187</v>
      </c>
      <c r="F6" s="30" t="s">
        <v>152</v>
      </c>
      <c r="G6" s="33" t="s">
        <v>395</v>
      </c>
      <c r="H6" s="33" t="s">
        <v>396</v>
      </c>
    </row>
    <row r="7" spans="1:8" ht="17.25" customHeight="1" thickBot="1">
      <c r="A7" s="186" t="s">
        <v>28</v>
      </c>
      <c r="B7" s="187" t="s">
        <v>228</v>
      </c>
      <c r="C7" s="160" t="s">
        <v>171</v>
      </c>
      <c r="D7" s="160" t="s">
        <v>172</v>
      </c>
      <c r="E7" s="161" t="s">
        <v>191</v>
      </c>
      <c r="F7" s="160" t="s">
        <v>175</v>
      </c>
      <c r="G7" s="184">
        <f>G8+G13+G20+G25</f>
        <v>4294300</v>
      </c>
      <c r="H7" s="184">
        <f>H8+H13+H20+H25</f>
        <v>4522200</v>
      </c>
    </row>
    <row r="8" spans="1:8" ht="48" thickBot="1">
      <c r="A8" s="181" t="s">
        <v>383</v>
      </c>
      <c r="B8" s="74" t="s">
        <v>228</v>
      </c>
      <c r="C8" s="46" t="s">
        <v>171</v>
      </c>
      <c r="D8" s="46" t="s">
        <v>173</v>
      </c>
      <c r="E8" s="46" t="s">
        <v>191</v>
      </c>
      <c r="F8" s="46" t="s">
        <v>175</v>
      </c>
      <c r="G8" s="71">
        <f aca="true" t="shared" si="0" ref="G8:H11">G9</f>
        <v>763600</v>
      </c>
      <c r="H8" s="71">
        <f t="shared" si="0"/>
        <v>763600</v>
      </c>
    </row>
    <row r="9" spans="1:8" ht="63.75" thickBot="1">
      <c r="A9" s="159" t="s">
        <v>325</v>
      </c>
      <c r="B9" s="75" t="s">
        <v>228</v>
      </c>
      <c r="C9" s="69" t="s">
        <v>171</v>
      </c>
      <c r="D9" s="58" t="s">
        <v>173</v>
      </c>
      <c r="E9" s="58" t="s">
        <v>198</v>
      </c>
      <c r="F9" s="58" t="s">
        <v>175</v>
      </c>
      <c r="G9" s="72">
        <f t="shared" si="0"/>
        <v>763600</v>
      </c>
      <c r="H9" s="72">
        <f t="shared" si="0"/>
        <v>763600</v>
      </c>
    </row>
    <row r="10" spans="1:8" ht="63.75" thickBot="1">
      <c r="A10" s="159" t="s">
        <v>326</v>
      </c>
      <c r="B10" s="75" t="s">
        <v>228</v>
      </c>
      <c r="C10" s="69" t="s">
        <v>171</v>
      </c>
      <c r="D10" s="58" t="s">
        <v>173</v>
      </c>
      <c r="E10" s="58" t="s">
        <v>197</v>
      </c>
      <c r="F10" s="58" t="s">
        <v>175</v>
      </c>
      <c r="G10" s="72">
        <f t="shared" si="0"/>
        <v>763600</v>
      </c>
      <c r="H10" s="72">
        <f t="shared" si="0"/>
        <v>763600</v>
      </c>
    </row>
    <row r="11" spans="1:8" ht="32.25" thickBot="1">
      <c r="A11" s="159" t="s">
        <v>327</v>
      </c>
      <c r="B11" s="75" t="s">
        <v>228</v>
      </c>
      <c r="C11" s="58" t="s">
        <v>171</v>
      </c>
      <c r="D11" s="58" t="s">
        <v>173</v>
      </c>
      <c r="E11" s="59" t="s">
        <v>205</v>
      </c>
      <c r="F11" s="58" t="s">
        <v>175</v>
      </c>
      <c r="G11" s="72">
        <f t="shared" si="0"/>
        <v>763600</v>
      </c>
      <c r="H11" s="72">
        <f t="shared" si="0"/>
        <v>763600</v>
      </c>
    </row>
    <row r="12" spans="1:8" ht="32.25" thickBot="1">
      <c r="A12" s="159" t="s">
        <v>356</v>
      </c>
      <c r="B12" s="75" t="s">
        <v>228</v>
      </c>
      <c r="C12" s="58" t="s">
        <v>171</v>
      </c>
      <c r="D12" s="58" t="s">
        <v>173</v>
      </c>
      <c r="E12" s="59" t="s">
        <v>205</v>
      </c>
      <c r="F12" s="58" t="s">
        <v>366</v>
      </c>
      <c r="G12" s="72">
        <v>763600</v>
      </c>
      <c r="H12" s="72">
        <v>763600</v>
      </c>
    </row>
    <row r="13" spans="1:8" s="61" customFormat="1" ht="66.75" customHeight="1" thickBot="1">
      <c r="A13" s="158" t="s">
        <v>329</v>
      </c>
      <c r="B13" s="74" t="s">
        <v>228</v>
      </c>
      <c r="C13" s="65" t="s">
        <v>171</v>
      </c>
      <c r="D13" s="65" t="s">
        <v>176</v>
      </c>
      <c r="E13" s="65" t="s">
        <v>191</v>
      </c>
      <c r="F13" s="46" t="s">
        <v>175</v>
      </c>
      <c r="G13" s="71">
        <f aca="true" t="shared" si="1" ref="G13:H15">G14</f>
        <v>1426400</v>
      </c>
      <c r="H13" s="71">
        <f t="shared" si="1"/>
        <v>1426400</v>
      </c>
    </row>
    <row r="14" spans="1:8" ht="63.75" thickBot="1">
      <c r="A14" s="159" t="s">
        <v>325</v>
      </c>
      <c r="B14" s="75" t="s">
        <v>228</v>
      </c>
      <c r="C14" s="58" t="s">
        <v>171</v>
      </c>
      <c r="D14" s="58" t="s">
        <v>176</v>
      </c>
      <c r="E14" s="58" t="s">
        <v>198</v>
      </c>
      <c r="F14" s="58" t="s">
        <v>175</v>
      </c>
      <c r="G14" s="72">
        <f t="shared" si="1"/>
        <v>1426400</v>
      </c>
      <c r="H14" s="72">
        <f t="shared" si="1"/>
        <v>1426400</v>
      </c>
    </row>
    <row r="15" spans="1:8" ht="63.75" thickBot="1">
      <c r="A15" s="159" t="s">
        <v>326</v>
      </c>
      <c r="B15" s="75" t="s">
        <v>228</v>
      </c>
      <c r="C15" s="58" t="s">
        <v>171</v>
      </c>
      <c r="D15" s="58" t="s">
        <v>176</v>
      </c>
      <c r="E15" s="58" t="s">
        <v>397</v>
      </c>
      <c r="F15" s="58" t="s">
        <v>175</v>
      </c>
      <c r="G15" s="72">
        <f t="shared" si="1"/>
        <v>1426400</v>
      </c>
      <c r="H15" s="72">
        <f t="shared" si="1"/>
        <v>1426400</v>
      </c>
    </row>
    <row r="16" spans="1:8" ht="16.5" thickBot="1">
      <c r="A16" s="159" t="s">
        <v>330</v>
      </c>
      <c r="B16" s="75" t="s">
        <v>228</v>
      </c>
      <c r="C16" s="58" t="s">
        <v>171</v>
      </c>
      <c r="D16" s="58" t="s">
        <v>176</v>
      </c>
      <c r="E16" s="58" t="s">
        <v>398</v>
      </c>
      <c r="F16" s="58" t="s">
        <v>175</v>
      </c>
      <c r="G16" s="72">
        <f>G17+G18+G19</f>
        <v>1426400</v>
      </c>
      <c r="H16" s="72">
        <f>H17+H18+H19</f>
        <v>1426400</v>
      </c>
    </row>
    <row r="17" spans="1:8" ht="32.25" thickBot="1">
      <c r="A17" s="159" t="s">
        <v>328</v>
      </c>
      <c r="B17" s="75" t="s">
        <v>228</v>
      </c>
      <c r="C17" s="58" t="s">
        <v>171</v>
      </c>
      <c r="D17" s="58" t="s">
        <v>176</v>
      </c>
      <c r="E17" s="58" t="s">
        <v>206</v>
      </c>
      <c r="F17" s="58" t="s">
        <v>366</v>
      </c>
      <c r="G17" s="72">
        <v>1089400</v>
      </c>
      <c r="H17" s="72">
        <v>1089400</v>
      </c>
    </row>
    <row r="18" spans="1:8" ht="48" thickBot="1">
      <c r="A18" s="159" t="s">
        <v>156</v>
      </c>
      <c r="B18" s="75" t="s">
        <v>228</v>
      </c>
      <c r="C18" s="58" t="s">
        <v>171</v>
      </c>
      <c r="D18" s="58" t="s">
        <v>176</v>
      </c>
      <c r="E18" s="58" t="s">
        <v>206</v>
      </c>
      <c r="F18" s="58" t="s">
        <v>368</v>
      </c>
      <c r="G18" s="72">
        <v>315000</v>
      </c>
      <c r="H18" s="72">
        <v>315000</v>
      </c>
    </row>
    <row r="19" spans="1:8" ht="16.5" thickBot="1">
      <c r="A19" s="159" t="s">
        <v>331</v>
      </c>
      <c r="B19" s="75" t="s">
        <v>228</v>
      </c>
      <c r="C19" s="58" t="s">
        <v>171</v>
      </c>
      <c r="D19" s="58" t="s">
        <v>176</v>
      </c>
      <c r="E19" s="58" t="s">
        <v>206</v>
      </c>
      <c r="F19" s="58" t="s">
        <v>369</v>
      </c>
      <c r="G19" s="72">
        <v>22000</v>
      </c>
      <c r="H19" s="72">
        <v>22000</v>
      </c>
    </row>
    <row r="20" spans="1:8" ht="16.5" thickBot="1">
      <c r="A20" s="158" t="s">
        <v>332</v>
      </c>
      <c r="B20" s="74" t="s">
        <v>228</v>
      </c>
      <c r="C20" s="46" t="s">
        <v>171</v>
      </c>
      <c r="D20" s="46" t="s">
        <v>32</v>
      </c>
      <c r="E20" s="46" t="s">
        <v>191</v>
      </c>
      <c r="F20" s="46" t="s">
        <v>175</v>
      </c>
      <c r="G20" s="71">
        <f aca="true" t="shared" si="2" ref="G20:H23">G21</f>
        <v>50000</v>
      </c>
      <c r="H20" s="71">
        <f t="shared" si="2"/>
        <v>50000</v>
      </c>
    </row>
    <row r="21" spans="1:8" ht="63.75" thickBot="1">
      <c r="A21" s="159" t="s">
        <v>325</v>
      </c>
      <c r="B21" s="75" t="s">
        <v>228</v>
      </c>
      <c r="C21" s="58" t="s">
        <v>171</v>
      </c>
      <c r="D21" s="58" t="s">
        <v>32</v>
      </c>
      <c r="E21" s="58" t="s">
        <v>198</v>
      </c>
      <c r="F21" s="58" t="s">
        <v>175</v>
      </c>
      <c r="G21" s="72">
        <f t="shared" si="2"/>
        <v>50000</v>
      </c>
      <c r="H21" s="72">
        <f t="shared" si="2"/>
        <v>50000</v>
      </c>
    </row>
    <row r="22" spans="1:8" ht="60" customHeight="1" thickBot="1">
      <c r="A22" s="159" t="s">
        <v>326</v>
      </c>
      <c r="B22" s="75" t="s">
        <v>228</v>
      </c>
      <c r="C22" s="58" t="s">
        <v>171</v>
      </c>
      <c r="D22" s="58" t="s">
        <v>32</v>
      </c>
      <c r="E22" s="58" t="s">
        <v>197</v>
      </c>
      <c r="F22" s="58" t="s">
        <v>175</v>
      </c>
      <c r="G22" s="72">
        <f t="shared" si="2"/>
        <v>50000</v>
      </c>
      <c r="H22" s="72">
        <f t="shared" si="2"/>
        <v>50000</v>
      </c>
    </row>
    <row r="23" spans="1:8" ht="16.5" thickBot="1">
      <c r="A23" s="159" t="s">
        <v>333</v>
      </c>
      <c r="B23" s="75" t="s">
        <v>228</v>
      </c>
      <c r="C23" s="58" t="s">
        <v>171</v>
      </c>
      <c r="D23" s="58" t="s">
        <v>32</v>
      </c>
      <c r="E23" s="58" t="s">
        <v>370</v>
      </c>
      <c r="F23" s="58" t="s">
        <v>175</v>
      </c>
      <c r="G23" s="72">
        <f t="shared" si="2"/>
        <v>50000</v>
      </c>
      <c r="H23" s="72">
        <f t="shared" si="2"/>
        <v>50000</v>
      </c>
    </row>
    <row r="24" spans="1:8" ht="16.5" thickBot="1">
      <c r="A24" s="159" t="s">
        <v>334</v>
      </c>
      <c r="B24" s="75" t="s">
        <v>228</v>
      </c>
      <c r="C24" s="115" t="s">
        <v>171</v>
      </c>
      <c r="D24" s="115" t="s">
        <v>32</v>
      </c>
      <c r="E24" s="171" t="s">
        <v>370</v>
      </c>
      <c r="F24" s="171" t="s">
        <v>371</v>
      </c>
      <c r="G24" s="129">
        <v>50000</v>
      </c>
      <c r="H24" s="129">
        <v>50000</v>
      </c>
    </row>
    <row r="25" spans="1:8" ht="24.75" customHeight="1" thickBot="1">
      <c r="A25" s="158" t="s">
        <v>157</v>
      </c>
      <c r="B25" s="74" t="s">
        <v>228</v>
      </c>
      <c r="C25" s="46" t="s">
        <v>171</v>
      </c>
      <c r="D25" s="46">
        <v>13</v>
      </c>
      <c r="E25" s="46" t="s">
        <v>191</v>
      </c>
      <c r="F25" s="46" t="s">
        <v>175</v>
      </c>
      <c r="G25" s="71">
        <f aca="true" t="shared" si="3" ref="G25:H27">G26</f>
        <v>2054300</v>
      </c>
      <c r="H25" s="71">
        <f t="shared" si="3"/>
        <v>2282200</v>
      </c>
    </row>
    <row r="26" spans="1:8" ht="63.75" thickBot="1">
      <c r="A26" s="159" t="s">
        <v>325</v>
      </c>
      <c r="B26" s="75" t="s">
        <v>228</v>
      </c>
      <c r="C26" s="58" t="s">
        <v>171</v>
      </c>
      <c r="D26" s="58" t="s">
        <v>29</v>
      </c>
      <c r="E26" s="58" t="s">
        <v>198</v>
      </c>
      <c r="F26" s="58" t="s">
        <v>175</v>
      </c>
      <c r="G26" s="72">
        <f t="shared" si="3"/>
        <v>2054300</v>
      </c>
      <c r="H26" s="72">
        <f t="shared" si="3"/>
        <v>2282200</v>
      </c>
    </row>
    <row r="27" spans="1:8" ht="63.75" thickBot="1">
      <c r="A27" s="159" t="s">
        <v>326</v>
      </c>
      <c r="B27" s="75" t="s">
        <v>228</v>
      </c>
      <c r="C27" s="58" t="s">
        <v>171</v>
      </c>
      <c r="D27" s="58" t="s">
        <v>29</v>
      </c>
      <c r="E27" s="58" t="s">
        <v>197</v>
      </c>
      <c r="F27" s="58" t="s">
        <v>175</v>
      </c>
      <c r="G27" s="72">
        <f t="shared" si="3"/>
        <v>2054300</v>
      </c>
      <c r="H27" s="72">
        <f t="shared" si="3"/>
        <v>2282200</v>
      </c>
    </row>
    <row r="28" spans="1:8" ht="38.25" customHeight="1" thickBot="1">
      <c r="A28" s="159" t="s">
        <v>339</v>
      </c>
      <c r="B28" s="75" t="s">
        <v>228</v>
      </c>
      <c r="C28" s="58" t="s">
        <v>171</v>
      </c>
      <c r="D28" s="58" t="s">
        <v>29</v>
      </c>
      <c r="E28" s="58" t="s">
        <v>207</v>
      </c>
      <c r="F28" s="58" t="s">
        <v>175</v>
      </c>
      <c r="G28" s="72">
        <f>G29+G30</f>
        <v>2054300</v>
      </c>
      <c r="H28" s="72">
        <f>H29+H30</f>
        <v>2282200</v>
      </c>
    </row>
    <row r="29" spans="1:8" ht="32.25" thickBot="1">
      <c r="A29" s="159" t="s">
        <v>328</v>
      </c>
      <c r="B29" s="75" t="s">
        <v>228</v>
      </c>
      <c r="C29" s="58" t="s">
        <v>171</v>
      </c>
      <c r="D29" s="58" t="s">
        <v>29</v>
      </c>
      <c r="E29" s="58" t="s">
        <v>207</v>
      </c>
      <c r="F29" s="58" t="s">
        <v>366</v>
      </c>
      <c r="G29" s="72">
        <v>1964300</v>
      </c>
      <c r="H29" s="72">
        <v>2134300</v>
      </c>
    </row>
    <row r="30" spans="1:8" ht="48" thickBot="1">
      <c r="A30" s="159" t="s">
        <v>156</v>
      </c>
      <c r="B30" s="75" t="s">
        <v>228</v>
      </c>
      <c r="C30" s="58" t="s">
        <v>171</v>
      </c>
      <c r="D30" s="58" t="s">
        <v>29</v>
      </c>
      <c r="E30" s="58" t="s">
        <v>207</v>
      </c>
      <c r="F30" s="58" t="s">
        <v>368</v>
      </c>
      <c r="G30" s="72">
        <v>90000</v>
      </c>
      <c r="H30" s="72">
        <v>147900</v>
      </c>
    </row>
    <row r="31" spans="1:8" ht="18.75">
      <c r="A31" s="203" t="s">
        <v>452</v>
      </c>
      <c r="B31" s="192" t="s">
        <v>228</v>
      </c>
      <c r="C31" s="161" t="s">
        <v>173</v>
      </c>
      <c r="D31" s="161" t="s">
        <v>172</v>
      </c>
      <c r="E31" s="161" t="s">
        <v>191</v>
      </c>
      <c r="F31" s="161" t="s">
        <v>175</v>
      </c>
      <c r="G31" s="204">
        <f aca="true" t="shared" si="4" ref="G31:H34">G32</f>
        <v>158100</v>
      </c>
      <c r="H31" s="204">
        <f t="shared" si="4"/>
        <v>158100</v>
      </c>
    </row>
    <row r="32" spans="1:8" ht="31.5">
      <c r="A32" s="197" t="s">
        <v>453</v>
      </c>
      <c r="B32" s="75" t="s">
        <v>228</v>
      </c>
      <c r="C32" s="58" t="s">
        <v>173</v>
      </c>
      <c r="D32" s="58" t="s">
        <v>174</v>
      </c>
      <c r="E32" s="58" t="s">
        <v>191</v>
      </c>
      <c r="F32" s="58" t="s">
        <v>175</v>
      </c>
      <c r="G32" s="198">
        <f t="shared" si="4"/>
        <v>158100</v>
      </c>
      <c r="H32" s="198">
        <f t="shared" si="4"/>
        <v>158100</v>
      </c>
    </row>
    <row r="33" spans="1:8" ht="63">
      <c r="A33" s="199" t="s">
        <v>454</v>
      </c>
      <c r="B33" s="75" t="s">
        <v>228</v>
      </c>
      <c r="C33" s="58" t="s">
        <v>173</v>
      </c>
      <c r="D33" s="58" t="s">
        <v>174</v>
      </c>
      <c r="E33" s="58" t="s">
        <v>198</v>
      </c>
      <c r="F33" s="58" t="s">
        <v>175</v>
      </c>
      <c r="G33" s="200">
        <f t="shared" si="4"/>
        <v>158100</v>
      </c>
      <c r="H33" s="200">
        <f t="shared" si="4"/>
        <v>158100</v>
      </c>
    </row>
    <row r="34" spans="1:8" ht="63">
      <c r="A34" s="199" t="s">
        <v>455</v>
      </c>
      <c r="B34" s="75" t="s">
        <v>228</v>
      </c>
      <c r="C34" s="58" t="s">
        <v>173</v>
      </c>
      <c r="D34" s="58" t="s">
        <v>174</v>
      </c>
      <c r="E34" s="58" t="s">
        <v>197</v>
      </c>
      <c r="F34" s="58" t="s">
        <v>175</v>
      </c>
      <c r="G34" s="201">
        <f t="shared" si="4"/>
        <v>158100</v>
      </c>
      <c r="H34" s="201">
        <f t="shared" si="4"/>
        <v>158100</v>
      </c>
    </row>
    <row r="35" spans="1:8" ht="48" thickBot="1">
      <c r="A35" s="199" t="s">
        <v>456</v>
      </c>
      <c r="B35" s="75" t="s">
        <v>228</v>
      </c>
      <c r="C35" s="58" t="s">
        <v>173</v>
      </c>
      <c r="D35" s="58" t="s">
        <v>174</v>
      </c>
      <c r="E35" s="58" t="s">
        <v>457</v>
      </c>
      <c r="F35" s="58" t="s">
        <v>175</v>
      </c>
      <c r="G35" s="201">
        <f>G36+G37</f>
        <v>158100</v>
      </c>
      <c r="H35" s="201">
        <f>H36+H37</f>
        <v>158100</v>
      </c>
    </row>
    <row r="36" spans="1:8" ht="32.25" thickBot="1">
      <c r="A36" s="202" t="s">
        <v>458</v>
      </c>
      <c r="B36" s="75" t="s">
        <v>228</v>
      </c>
      <c r="C36" s="58" t="s">
        <v>173</v>
      </c>
      <c r="D36" s="58" t="s">
        <v>174</v>
      </c>
      <c r="E36" s="58" t="s">
        <v>457</v>
      </c>
      <c r="F36" s="58" t="s">
        <v>366</v>
      </c>
      <c r="G36" s="201">
        <v>112792.74</v>
      </c>
      <c r="H36" s="201">
        <v>112792.74</v>
      </c>
    </row>
    <row r="37" spans="1:8" ht="47.25">
      <c r="A37" s="199" t="s">
        <v>468</v>
      </c>
      <c r="B37" s="75" t="s">
        <v>228</v>
      </c>
      <c r="C37" s="58" t="s">
        <v>173</v>
      </c>
      <c r="D37" s="58" t="s">
        <v>174</v>
      </c>
      <c r="E37" s="58" t="s">
        <v>457</v>
      </c>
      <c r="F37" s="58" t="s">
        <v>368</v>
      </c>
      <c r="G37" s="201">
        <v>45307.26</v>
      </c>
      <c r="H37" s="201">
        <v>45307.26</v>
      </c>
    </row>
    <row r="38" spans="1:8" ht="32.25" thickBot="1">
      <c r="A38" s="166" t="s">
        <v>340</v>
      </c>
      <c r="B38" s="192" t="s">
        <v>228</v>
      </c>
      <c r="C38" s="161" t="s">
        <v>174</v>
      </c>
      <c r="D38" s="161" t="s">
        <v>172</v>
      </c>
      <c r="E38" s="161" t="s">
        <v>191</v>
      </c>
      <c r="F38" s="161" t="s">
        <v>175</v>
      </c>
      <c r="G38" s="184">
        <f>G39+G44</f>
        <v>214000</v>
      </c>
      <c r="H38" s="184">
        <f>H39+H44</f>
        <v>214000</v>
      </c>
    </row>
    <row r="39" spans="1:8" ht="48" thickBot="1">
      <c r="A39" s="159" t="s">
        <v>341</v>
      </c>
      <c r="B39" s="75" t="s">
        <v>228</v>
      </c>
      <c r="C39" s="58" t="s">
        <v>174</v>
      </c>
      <c r="D39" s="58" t="s">
        <v>179</v>
      </c>
      <c r="E39" s="58" t="s">
        <v>191</v>
      </c>
      <c r="F39" s="58" t="s">
        <v>175</v>
      </c>
      <c r="G39" s="72">
        <f aca="true" t="shared" si="5" ref="G39:H42">G40</f>
        <v>10000</v>
      </c>
      <c r="H39" s="72">
        <f t="shared" si="5"/>
        <v>10000</v>
      </c>
    </row>
    <row r="40" spans="1:8" ht="63.75" thickBot="1">
      <c r="A40" s="159" t="s">
        <v>325</v>
      </c>
      <c r="B40" s="75" t="s">
        <v>228</v>
      </c>
      <c r="C40" s="58" t="s">
        <v>174</v>
      </c>
      <c r="D40" s="58" t="s">
        <v>179</v>
      </c>
      <c r="E40" s="58" t="s">
        <v>198</v>
      </c>
      <c r="F40" s="58" t="s">
        <v>175</v>
      </c>
      <c r="G40" s="72">
        <f t="shared" si="5"/>
        <v>10000</v>
      </c>
      <c r="H40" s="72">
        <f t="shared" si="5"/>
        <v>10000</v>
      </c>
    </row>
    <row r="41" spans="1:8" ht="63" customHeight="1" thickBot="1">
      <c r="A41" s="159" t="s">
        <v>326</v>
      </c>
      <c r="B41" s="75" t="s">
        <v>228</v>
      </c>
      <c r="C41" s="58" t="s">
        <v>174</v>
      </c>
      <c r="D41" s="58" t="s">
        <v>179</v>
      </c>
      <c r="E41" s="58" t="s">
        <v>197</v>
      </c>
      <c r="F41" s="58" t="s">
        <v>175</v>
      </c>
      <c r="G41" s="72">
        <f t="shared" si="5"/>
        <v>10000</v>
      </c>
      <c r="H41" s="72">
        <f t="shared" si="5"/>
        <v>10000</v>
      </c>
    </row>
    <row r="42" spans="1:8" ht="48" thickBot="1">
      <c r="A42" s="159" t="s">
        <v>342</v>
      </c>
      <c r="B42" s="75" t="s">
        <v>228</v>
      </c>
      <c r="C42" s="58" t="s">
        <v>174</v>
      </c>
      <c r="D42" s="58" t="s">
        <v>179</v>
      </c>
      <c r="E42" s="58" t="s">
        <v>200</v>
      </c>
      <c r="F42" s="58" t="s">
        <v>175</v>
      </c>
      <c r="G42" s="72">
        <f t="shared" si="5"/>
        <v>10000</v>
      </c>
      <c r="H42" s="72">
        <f t="shared" si="5"/>
        <v>10000</v>
      </c>
    </row>
    <row r="43" spans="1:8" ht="48" thickBot="1">
      <c r="A43" s="159" t="s">
        <v>156</v>
      </c>
      <c r="B43" s="75" t="s">
        <v>228</v>
      </c>
      <c r="C43" s="58" t="s">
        <v>174</v>
      </c>
      <c r="D43" s="58" t="s">
        <v>179</v>
      </c>
      <c r="E43" s="58" t="s">
        <v>200</v>
      </c>
      <c r="F43" s="58" t="s">
        <v>368</v>
      </c>
      <c r="G43" s="72">
        <v>10000</v>
      </c>
      <c r="H43" s="72">
        <v>10000</v>
      </c>
    </row>
    <row r="44" spans="1:8" ht="16.5" thickBot="1">
      <c r="A44" s="159" t="s">
        <v>158</v>
      </c>
      <c r="B44" s="188" t="s">
        <v>228</v>
      </c>
      <c r="C44" s="172" t="s">
        <v>174</v>
      </c>
      <c r="D44" s="172" t="s">
        <v>30</v>
      </c>
      <c r="E44" s="172" t="s">
        <v>191</v>
      </c>
      <c r="F44" s="172" t="s">
        <v>175</v>
      </c>
      <c r="G44" s="189">
        <f>G50+G45</f>
        <v>204000</v>
      </c>
      <c r="H44" s="189">
        <f>H50+H45</f>
        <v>204000</v>
      </c>
    </row>
    <row r="45" spans="1:8" ht="63.75" thickBot="1">
      <c r="A45" s="213" t="s">
        <v>489</v>
      </c>
      <c r="B45" s="246" t="s">
        <v>228</v>
      </c>
      <c r="C45" s="182" t="s">
        <v>174</v>
      </c>
      <c r="D45" s="25">
        <v>10</v>
      </c>
      <c r="E45" s="25" t="s">
        <v>491</v>
      </c>
      <c r="F45" s="236" t="s">
        <v>175</v>
      </c>
      <c r="G45" s="154">
        <f>G47</f>
        <v>184000</v>
      </c>
      <c r="H45" s="154">
        <f>H47</f>
        <v>184000</v>
      </c>
    </row>
    <row r="46" spans="1:8" ht="16.5" thickBot="1">
      <c r="A46" s="151" t="s">
        <v>498</v>
      </c>
      <c r="B46" s="246" t="s">
        <v>228</v>
      </c>
      <c r="C46" s="182" t="s">
        <v>174</v>
      </c>
      <c r="D46" s="154">
        <v>10</v>
      </c>
      <c r="E46" s="154" t="s">
        <v>497</v>
      </c>
      <c r="F46" s="237" t="s">
        <v>175</v>
      </c>
      <c r="G46" s="154">
        <f>G47</f>
        <v>184000</v>
      </c>
      <c r="H46" s="154">
        <f>H47</f>
        <v>184000</v>
      </c>
    </row>
    <row r="47" spans="1:8" ht="35.25" customHeight="1" thickBot="1">
      <c r="A47" s="151" t="s">
        <v>490</v>
      </c>
      <c r="B47" s="246" t="s">
        <v>228</v>
      </c>
      <c r="C47" s="182" t="s">
        <v>174</v>
      </c>
      <c r="D47" s="154">
        <v>10</v>
      </c>
      <c r="E47" s="154" t="s">
        <v>492</v>
      </c>
      <c r="F47" s="237" t="s">
        <v>175</v>
      </c>
      <c r="G47" s="154">
        <f>G48+G49</f>
        <v>184000</v>
      </c>
      <c r="H47" s="154">
        <f>H48+H49</f>
        <v>184000</v>
      </c>
    </row>
    <row r="48" spans="1:8" ht="48" thickBot="1">
      <c r="A48" s="151" t="s">
        <v>156</v>
      </c>
      <c r="B48" s="246" t="s">
        <v>228</v>
      </c>
      <c r="C48" s="182" t="s">
        <v>174</v>
      </c>
      <c r="D48" s="154">
        <v>10</v>
      </c>
      <c r="E48" s="154" t="s">
        <v>492</v>
      </c>
      <c r="F48" s="237">
        <v>240</v>
      </c>
      <c r="G48" s="154">
        <v>118000</v>
      </c>
      <c r="H48" s="154">
        <v>118000</v>
      </c>
    </row>
    <row r="49" spans="1:8" ht="16.5" thickBot="1">
      <c r="A49" s="151" t="s">
        <v>500</v>
      </c>
      <c r="B49" s="246" t="s">
        <v>228</v>
      </c>
      <c r="C49" s="182" t="s">
        <v>174</v>
      </c>
      <c r="D49" s="212">
        <v>10</v>
      </c>
      <c r="E49" s="154" t="s">
        <v>492</v>
      </c>
      <c r="F49" s="238" t="s">
        <v>499</v>
      </c>
      <c r="G49" s="154">
        <v>66000</v>
      </c>
      <c r="H49" s="154">
        <v>66000</v>
      </c>
    </row>
    <row r="50" spans="1:8" ht="63.75" thickBot="1">
      <c r="A50" s="159" t="s">
        <v>325</v>
      </c>
      <c r="B50" s="75" t="s">
        <v>228</v>
      </c>
      <c r="C50" s="58" t="s">
        <v>174</v>
      </c>
      <c r="D50" s="58" t="s">
        <v>30</v>
      </c>
      <c r="E50" s="58" t="s">
        <v>198</v>
      </c>
      <c r="F50" s="58" t="s">
        <v>175</v>
      </c>
      <c r="G50" s="72">
        <f aca="true" t="shared" si="6" ref="G50:H52">G51</f>
        <v>20000</v>
      </c>
      <c r="H50" s="72">
        <f t="shared" si="6"/>
        <v>20000</v>
      </c>
    </row>
    <row r="51" spans="1:8" ht="63" customHeight="1" thickBot="1">
      <c r="A51" s="159" t="s">
        <v>326</v>
      </c>
      <c r="B51" s="75" t="s">
        <v>228</v>
      </c>
      <c r="C51" s="58" t="s">
        <v>174</v>
      </c>
      <c r="D51" s="58" t="s">
        <v>30</v>
      </c>
      <c r="E51" s="58" t="s">
        <v>197</v>
      </c>
      <c r="F51" s="58" t="s">
        <v>175</v>
      </c>
      <c r="G51" s="189">
        <f t="shared" si="6"/>
        <v>20000</v>
      </c>
      <c r="H51" s="189">
        <f t="shared" si="6"/>
        <v>20000</v>
      </c>
    </row>
    <row r="52" spans="1:8" ht="48" thickBot="1">
      <c r="A52" s="159" t="s">
        <v>384</v>
      </c>
      <c r="B52" s="75" t="s">
        <v>228</v>
      </c>
      <c r="C52" s="58" t="s">
        <v>174</v>
      </c>
      <c r="D52" s="58" t="s">
        <v>30</v>
      </c>
      <c r="E52" s="58" t="s">
        <v>201</v>
      </c>
      <c r="F52" s="58" t="s">
        <v>175</v>
      </c>
      <c r="G52" s="72">
        <f t="shared" si="6"/>
        <v>20000</v>
      </c>
      <c r="H52" s="72">
        <f t="shared" si="6"/>
        <v>20000</v>
      </c>
    </row>
    <row r="53" spans="1:8" ht="44.25" customHeight="1" thickBot="1">
      <c r="A53" s="159" t="s">
        <v>156</v>
      </c>
      <c r="B53" s="75" t="s">
        <v>228</v>
      </c>
      <c r="C53" s="58" t="s">
        <v>174</v>
      </c>
      <c r="D53" s="58" t="s">
        <v>30</v>
      </c>
      <c r="E53" s="58" t="s">
        <v>201</v>
      </c>
      <c r="F53" s="58" t="s">
        <v>368</v>
      </c>
      <c r="G53" s="72">
        <v>20000</v>
      </c>
      <c r="H53" s="72">
        <v>20000</v>
      </c>
    </row>
    <row r="54" spans="1:8" ht="16.5" thickBot="1">
      <c r="A54" s="166" t="s">
        <v>159</v>
      </c>
      <c r="B54" s="192" t="s">
        <v>228</v>
      </c>
      <c r="C54" s="161" t="s">
        <v>176</v>
      </c>
      <c r="D54" s="161" t="s">
        <v>172</v>
      </c>
      <c r="E54" s="161" t="s">
        <v>191</v>
      </c>
      <c r="F54" s="161" t="s">
        <v>175</v>
      </c>
      <c r="G54" s="184">
        <f>G55+G58</f>
        <v>452700</v>
      </c>
      <c r="H54" s="184">
        <f>H55+H58</f>
        <v>501600</v>
      </c>
    </row>
    <row r="55" spans="1:8" ht="48" customHeight="1" thickBot="1">
      <c r="A55" s="159" t="s">
        <v>344</v>
      </c>
      <c r="B55" s="75" t="s">
        <v>228</v>
      </c>
      <c r="C55" s="58" t="s">
        <v>176</v>
      </c>
      <c r="D55" s="58" t="s">
        <v>171</v>
      </c>
      <c r="E55" s="58" t="s">
        <v>202</v>
      </c>
      <c r="F55" s="58" t="s">
        <v>175</v>
      </c>
      <c r="G55" s="72">
        <f>G56</f>
        <v>5000</v>
      </c>
      <c r="H55" s="72">
        <f>H56</f>
        <v>0</v>
      </c>
    </row>
    <row r="56" spans="1:8" ht="38.25" customHeight="1" thickBot="1">
      <c r="A56" s="159" t="s">
        <v>345</v>
      </c>
      <c r="B56" s="75" t="s">
        <v>228</v>
      </c>
      <c r="C56" s="58" t="s">
        <v>176</v>
      </c>
      <c r="D56" s="58" t="s">
        <v>171</v>
      </c>
      <c r="E56" s="58" t="s">
        <v>376</v>
      </c>
      <c r="F56" s="58" t="s">
        <v>175</v>
      </c>
      <c r="G56" s="72">
        <f>G57</f>
        <v>5000</v>
      </c>
      <c r="H56" s="72">
        <f>H57</f>
        <v>0</v>
      </c>
    </row>
    <row r="57" spans="1:8" ht="48" thickBot="1">
      <c r="A57" s="159" t="s">
        <v>156</v>
      </c>
      <c r="B57" s="75" t="s">
        <v>228</v>
      </c>
      <c r="C57" s="58" t="s">
        <v>176</v>
      </c>
      <c r="D57" s="58" t="s">
        <v>171</v>
      </c>
      <c r="E57" s="58" t="s">
        <v>376</v>
      </c>
      <c r="F57" s="58" t="s">
        <v>368</v>
      </c>
      <c r="G57" s="72">
        <v>5000</v>
      </c>
      <c r="H57" s="72">
        <v>0</v>
      </c>
    </row>
    <row r="58" spans="1:8" ht="22.5" customHeight="1" thickBot="1">
      <c r="A58" s="159" t="s">
        <v>6</v>
      </c>
      <c r="B58" s="75" t="s">
        <v>228</v>
      </c>
      <c r="C58" s="58" t="s">
        <v>176</v>
      </c>
      <c r="D58" s="58" t="s">
        <v>179</v>
      </c>
      <c r="E58" s="58" t="s">
        <v>191</v>
      </c>
      <c r="F58" s="58" t="s">
        <v>175</v>
      </c>
      <c r="G58" s="72">
        <f aca="true" t="shared" si="7" ref="G58:H61">G59</f>
        <v>447700</v>
      </c>
      <c r="H58" s="72">
        <f t="shared" si="7"/>
        <v>501600</v>
      </c>
    </row>
    <row r="59" spans="1:8" ht="63.75" thickBot="1">
      <c r="A59" s="159" t="s">
        <v>325</v>
      </c>
      <c r="B59" s="75" t="s">
        <v>228</v>
      </c>
      <c r="C59" s="58" t="s">
        <v>176</v>
      </c>
      <c r="D59" s="58" t="s">
        <v>179</v>
      </c>
      <c r="E59" s="58" t="s">
        <v>198</v>
      </c>
      <c r="F59" s="58" t="s">
        <v>175</v>
      </c>
      <c r="G59" s="72">
        <f t="shared" si="7"/>
        <v>447700</v>
      </c>
      <c r="H59" s="72">
        <f t="shared" si="7"/>
        <v>501600</v>
      </c>
    </row>
    <row r="60" spans="1:8" ht="60.75" customHeight="1" thickBot="1">
      <c r="A60" s="159" t="s">
        <v>326</v>
      </c>
      <c r="B60" s="75" t="s">
        <v>228</v>
      </c>
      <c r="C60" s="58" t="s">
        <v>176</v>
      </c>
      <c r="D60" s="58" t="s">
        <v>179</v>
      </c>
      <c r="E60" s="58" t="s">
        <v>197</v>
      </c>
      <c r="F60" s="58" t="s">
        <v>175</v>
      </c>
      <c r="G60" s="72">
        <f t="shared" si="7"/>
        <v>447700</v>
      </c>
      <c r="H60" s="72">
        <f t="shared" si="7"/>
        <v>501600</v>
      </c>
    </row>
    <row r="61" spans="1:8" ht="56.25" customHeight="1" thickBot="1">
      <c r="A61" s="159" t="s">
        <v>346</v>
      </c>
      <c r="B61" s="75" t="s">
        <v>228</v>
      </c>
      <c r="C61" s="58" t="s">
        <v>176</v>
      </c>
      <c r="D61" s="58" t="s">
        <v>179</v>
      </c>
      <c r="E61" s="58" t="s">
        <v>7</v>
      </c>
      <c r="F61" s="58" t="s">
        <v>175</v>
      </c>
      <c r="G61" s="72">
        <f t="shared" si="7"/>
        <v>447700</v>
      </c>
      <c r="H61" s="72">
        <f t="shared" si="7"/>
        <v>501600</v>
      </c>
    </row>
    <row r="62" spans="1:8" ht="48" thickBot="1">
      <c r="A62" s="159" t="s">
        <v>156</v>
      </c>
      <c r="B62" s="75" t="s">
        <v>228</v>
      </c>
      <c r="C62" s="58" t="s">
        <v>176</v>
      </c>
      <c r="D62" s="58" t="s">
        <v>179</v>
      </c>
      <c r="E62" s="58" t="s">
        <v>7</v>
      </c>
      <c r="F62" s="58" t="s">
        <v>368</v>
      </c>
      <c r="G62" s="72">
        <v>447700</v>
      </c>
      <c r="H62" s="72">
        <v>501600</v>
      </c>
    </row>
    <row r="63" spans="1:8" ht="22.5" customHeight="1" thickBot="1">
      <c r="A63" s="166" t="s">
        <v>161</v>
      </c>
      <c r="B63" s="192" t="s">
        <v>228</v>
      </c>
      <c r="C63" s="161" t="s">
        <v>177</v>
      </c>
      <c r="D63" s="161" t="s">
        <v>172</v>
      </c>
      <c r="E63" s="161" t="s">
        <v>191</v>
      </c>
      <c r="F63" s="161" t="s">
        <v>175</v>
      </c>
      <c r="G63" s="184">
        <f>G64+G70</f>
        <v>127000</v>
      </c>
      <c r="H63" s="184">
        <f>H64+H70</f>
        <v>115000</v>
      </c>
    </row>
    <row r="64" spans="1:8" ht="16.5" thickBot="1">
      <c r="A64" s="158" t="s">
        <v>162</v>
      </c>
      <c r="B64" s="74" t="s">
        <v>228</v>
      </c>
      <c r="C64" s="46" t="s">
        <v>177</v>
      </c>
      <c r="D64" s="46" t="s">
        <v>173</v>
      </c>
      <c r="E64" s="46" t="s">
        <v>191</v>
      </c>
      <c r="F64" s="173" t="s">
        <v>175</v>
      </c>
      <c r="G64" s="71">
        <f aca="true" t="shared" si="8" ref="G64:H68">G65</f>
        <v>5000</v>
      </c>
      <c r="H64" s="71">
        <f t="shared" si="8"/>
        <v>5000</v>
      </c>
    </row>
    <row r="65" spans="1:8" ht="63.75" thickBot="1">
      <c r="A65" s="159" t="s">
        <v>325</v>
      </c>
      <c r="B65" s="188" t="s">
        <v>228</v>
      </c>
      <c r="C65" s="172" t="s">
        <v>177</v>
      </c>
      <c r="D65" s="172" t="s">
        <v>173</v>
      </c>
      <c r="E65" s="172" t="s">
        <v>198</v>
      </c>
      <c r="F65" s="172" t="s">
        <v>175</v>
      </c>
      <c r="G65" s="189">
        <f t="shared" si="8"/>
        <v>5000</v>
      </c>
      <c r="H65" s="189">
        <f t="shared" si="8"/>
        <v>5000</v>
      </c>
    </row>
    <row r="66" spans="1:8" ht="21.75" customHeight="1" thickBot="1">
      <c r="A66" s="159" t="s">
        <v>163</v>
      </c>
      <c r="B66" s="75" t="s">
        <v>228</v>
      </c>
      <c r="C66" s="58" t="s">
        <v>177</v>
      </c>
      <c r="D66" s="58" t="s">
        <v>173</v>
      </c>
      <c r="E66" s="58" t="s">
        <v>204</v>
      </c>
      <c r="F66" s="58" t="s">
        <v>175</v>
      </c>
      <c r="G66" s="72">
        <f t="shared" si="8"/>
        <v>5000</v>
      </c>
      <c r="H66" s="72">
        <f t="shared" si="8"/>
        <v>5000</v>
      </c>
    </row>
    <row r="67" spans="1:8" ht="16.5" customHeight="1" thickBot="1">
      <c r="A67" s="159" t="s">
        <v>162</v>
      </c>
      <c r="B67" s="75" t="s">
        <v>228</v>
      </c>
      <c r="C67" s="58" t="s">
        <v>177</v>
      </c>
      <c r="D67" s="58" t="s">
        <v>173</v>
      </c>
      <c r="E67" s="58" t="s">
        <v>203</v>
      </c>
      <c r="F67" s="58" t="s">
        <v>175</v>
      </c>
      <c r="G67" s="189">
        <f t="shared" si="8"/>
        <v>5000</v>
      </c>
      <c r="H67" s="189">
        <f t="shared" si="8"/>
        <v>5000</v>
      </c>
    </row>
    <row r="68" spans="1:8" ht="66.75" customHeight="1" thickBot="1">
      <c r="A68" s="159" t="s">
        <v>347</v>
      </c>
      <c r="B68" s="75" t="s">
        <v>228</v>
      </c>
      <c r="C68" s="58" t="s">
        <v>177</v>
      </c>
      <c r="D68" s="58" t="s">
        <v>173</v>
      </c>
      <c r="E68" s="58" t="s">
        <v>209</v>
      </c>
      <c r="F68" s="58" t="s">
        <v>175</v>
      </c>
      <c r="G68" s="72">
        <f t="shared" si="8"/>
        <v>5000</v>
      </c>
      <c r="H68" s="72">
        <f t="shared" si="8"/>
        <v>5000</v>
      </c>
    </row>
    <row r="69" spans="1:8" ht="51" customHeight="1" thickBot="1">
      <c r="A69" s="159" t="s">
        <v>348</v>
      </c>
      <c r="B69" s="75" t="s">
        <v>228</v>
      </c>
      <c r="C69" s="58" t="s">
        <v>177</v>
      </c>
      <c r="D69" s="58" t="s">
        <v>173</v>
      </c>
      <c r="E69" s="58" t="s">
        <v>209</v>
      </c>
      <c r="F69" s="58" t="s">
        <v>31</v>
      </c>
      <c r="G69" s="72">
        <v>5000</v>
      </c>
      <c r="H69" s="72">
        <v>5000</v>
      </c>
    </row>
    <row r="70" spans="1:8" ht="16.5" thickBot="1">
      <c r="A70" s="158" t="s">
        <v>164</v>
      </c>
      <c r="B70" s="74" t="s">
        <v>228</v>
      </c>
      <c r="C70" s="46" t="s">
        <v>177</v>
      </c>
      <c r="D70" s="46" t="s">
        <v>174</v>
      </c>
      <c r="E70" s="46" t="s">
        <v>191</v>
      </c>
      <c r="F70" s="46" t="s">
        <v>175</v>
      </c>
      <c r="G70" s="71">
        <f>G71+G74</f>
        <v>122000</v>
      </c>
      <c r="H70" s="71">
        <f>H71+H74</f>
        <v>110000</v>
      </c>
    </row>
    <row r="71" spans="1:8" ht="48" thickBot="1">
      <c r="A71" s="159" t="s">
        <v>344</v>
      </c>
      <c r="B71" s="75" t="s">
        <v>228</v>
      </c>
      <c r="C71" s="135" t="s">
        <v>177</v>
      </c>
      <c r="D71" s="135" t="s">
        <v>174</v>
      </c>
      <c r="E71" s="58" t="s">
        <v>202</v>
      </c>
      <c r="F71" s="135" t="s">
        <v>175</v>
      </c>
      <c r="G71" s="72">
        <f>G72</f>
        <v>12000</v>
      </c>
      <c r="H71" s="72">
        <f>H72</f>
        <v>0</v>
      </c>
    </row>
    <row r="72" spans="1:8" ht="32.25" thickBot="1">
      <c r="A72" s="159" t="s">
        <v>345</v>
      </c>
      <c r="B72" s="75" t="s">
        <v>228</v>
      </c>
      <c r="C72" s="135" t="s">
        <v>177</v>
      </c>
      <c r="D72" s="135" t="s">
        <v>174</v>
      </c>
      <c r="E72" s="58" t="s">
        <v>376</v>
      </c>
      <c r="F72" s="135" t="s">
        <v>175</v>
      </c>
      <c r="G72" s="72">
        <f>G73</f>
        <v>12000</v>
      </c>
      <c r="H72" s="72">
        <f>H73</f>
        <v>0</v>
      </c>
    </row>
    <row r="73" spans="1:8" ht="48" thickBot="1">
      <c r="A73" s="159" t="s">
        <v>156</v>
      </c>
      <c r="B73" s="75" t="s">
        <v>228</v>
      </c>
      <c r="C73" s="135" t="s">
        <v>177</v>
      </c>
      <c r="D73" s="135" t="s">
        <v>174</v>
      </c>
      <c r="E73" s="58" t="s">
        <v>376</v>
      </c>
      <c r="F73" s="135" t="s">
        <v>368</v>
      </c>
      <c r="G73" s="72">
        <v>12000</v>
      </c>
      <c r="H73" s="72">
        <v>0</v>
      </c>
    </row>
    <row r="74" spans="1:8" ht="63.75" thickBot="1">
      <c r="A74" s="159" t="s">
        <v>325</v>
      </c>
      <c r="B74" s="75" t="s">
        <v>228</v>
      </c>
      <c r="C74" s="135" t="s">
        <v>177</v>
      </c>
      <c r="D74" s="135" t="s">
        <v>174</v>
      </c>
      <c r="E74" s="58" t="s">
        <v>198</v>
      </c>
      <c r="F74" s="135" t="s">
        <v>175</v>
      </c>
      <c r="G74" s="72">
        <f>G75</f>
        <v>110000</v>
      </c>
      <c r="H74" s="72">
        <f>H75</f>
        <v>110000</v>
      </c>
    </row>
    <row r="75" spans="1:8" ht="27" customHeight="1" thickBot="1">
      <c r="A75" s="159" t="s">
        <v>163</v>
      </c>
      <c r="B75" s="75" t="s">
        <v>228</v>
      </c>
      <c r="C75" s="135" t="s">
        <v>177</v>
      </c>
      <c r="D75" s="135" t="s">
        <v>174</v>
      </c>
      <c r="E75" s="58" t="s">
        <v>204</v>
      </c>
      <c r="F75" s="135" t="s">
        <v>175</v>
      </c>
      <c r="G75" s="72">
        <f>G76</f>
        <v>110000</v>
      </c>
      <c r="H75" s="72">
        <f>H76</f>
        <v>110000</v>
      </c>
    </row>
    <row r="76" spans="1:8" ht="16.5" thickBot="1">
      <c r="A76" s="159" t="s">
        <v>164</v>
      </c>
      <c r="B76" s="75" t="s">
        <v>228</v>
      </c>
      <c r="C76" s="59" t="s">
        <v>177</v>
      </c>
      <c r="D76" s="59" t="s">
        <v>174</v>
      </c>
      <c r="E76" s="59" t="s">
        <v>212</v>
      </c>
      <c r="F76" s="59" t="s">
        <v>175</v>
      </c>
      <c r="G76" s="72">
        <f>G77+G79</f>
        <v>110000</v>
      </c>
      <c r="H76" s="72">
        <f>H77+H79</f>
        <v>110000</v>
      </c>
    </row>
    <row r="77" spans="1:8" ht="16.5" thickBot="1">
      <c r="A77" s="159" t="s">
        <v>351</v>
      </c>
      <c r="B77" s="75" t="s">
        <v>228</v>
      </c>
      <c r="C77" s="59" t="s">
        <v>177</v>
      </c>
      <c r="D77" s="59" t="s">
        <v>174</v>
      </c>
      <c r="E77" s="59" t="s">
        <v>211</v>
      </c>
      <c r="F77" s="59" t="s">
        <v>175</v>
      </c>
      <c r="G77" s="189">
        <f>G78</f>
        <v>40000</v>
      </c>
      <c r="H77" s="189">
        <f>H78</f>
        <v>40000</v>
      </c>
    </row>
    <row r="78" spans="1:8" ht="48" thickBot="1">
      <c r="A78" s="159" t="s">
        <v>156</v>
      </c>
      <c r="B78" s="75" t="s">
        <v>228</v>
      </c>
      <c r="C78" s="59" t="s">
        <v>177</v>
      </c>
      <c r="D78" s="59" t="s">
        <v>174</v>
      </c>
      <c r="E78" s="59" t="s">
        <v>211</v>
      </c>
      <c r="F78" s="59" t="s">
        <v>368</v>
      </c>
      <c r="G78" s="72">
        <v>40000</v>
      </c>
      <c r="H78" s="72">
        <v>40000</v>
      </c>
    </row>
    <row r="79" spans="1:8" ht="32.25" thickBot="1">
      <c r="A79" s="159" t="s">
        <v>165</v>
      </c>
      <c r="B79" s="75" t="s">
        <v>228</v>
      </c>
      <c r="C79" s="59" t="s">
        <v>177</v>
      </c>
      <c r="D79" s="59" t="s">
        <v>174</v>
      </c>
      <c r="E79" s="59" t="s">
        <v>210</v>
      </c>
      <c r="F79" s="59" t="s">
        <v>175</v>
      </c>
      <c r="G79" s="72">
        <f>G80</f>
        <v>70000</v>
      </c>
      <c r="H79" s="72">
        <f>H80</f>
        <v>70000</v>
      </c>
    </row>
    <row r="80" spans="1:8" ht="48" thickBot="1">
      <c r="A80" s="159" t="s">
        <v>156</v>
      </c>
      <c r="B80" s="75" t="s">
        <v>228</v>
      </c>
      <c r="C80" s="59" t="s">
        <v>177</v>
      </c>
      <c r="D80" s="59" t="s">
        <v>174</v>
      </c>
      <c r="E80" s="59" t="s">
        <v>210</v>
      </c>
      <c r="F80" s="59" t="s">
        <v>368</v>
      </c>
      <c r="G80" s="72">
        <v>70000</v>
      </c>
      <c r="H80" s="72">
        <v>70000</v>
      </c>
    </row>
    <row r="81" spans="1:8" ht="16.5" thickBot="1">
      <c r="A81" s="166" t="s">
        <v>385</v>
      </c>
      <c r="B81" s="192" t="s">
        <v>228</v>
      </c>
      <c r="C81" s="193" t="s">
        <v>178</v>
      </c>
      <c r="D81" s="193" t="s">
        <v>172</v>
      </c>
      <c r="E81" s="193" t="s">
        <v>191</v>
      </c>
      <c r="F81" s="193" t="s">
        <v>175</v>
      </c>
      <c r="G81" s="185">
        <f>G82+G87</f>
        <v>4069900</v>
      </c>
      <c r="H81" s="185">
        <f>H82+H87</f>
        <v>4069900</v>
      </c>
    </row>
    <row r="82" spans="1:8" ht="16.5" thickBot="1">
      <c r="A82" s="158" t="s">
        <v>167</v>
      </c>
      <c r="B82" s="74" t="s">
        <v>228</v>
      </c>
      <c r="C82" s="46" t="s">
        <v>178</v>
      </c>
      <c r="D82" s="46" t="s">
        <v>171</v>
      </c>
      <c r="E82" s="46" t="s">
        <v>191</v>
      </c>
      <c r="F82" s="46" t="s">
        <v>175</v>
      </c>
      <c r="G82" s="71">
        <f aca="true" t="shared" si="9" ref="G82:H85">G83</f>
        <v>2903700</v>
      </c>
      <c r="H82" s="71">
        <f t="shared" si="9"/>
        <v>2903700</v>
      </c>
    </row>
    <row r="83" spans="1:8" ht="63.75" thickBot="1">
      <c r="A83" s="159" t="s">
        <v>325</v>
      </c>
      <c r="B83" s="75" t="s">
        <v>228</v>
      </c>
      <c r="C83" s="58" t="s">
        <v>178</v>
      </c>
      <c r="D83" s="58" t="s">
        <v>171</v>
      </c>
      <c r="E83" s="58" t="s">
        <v>198</v>
      </c>
      <c r="F83" s="58" t="s">
        <v>175</v>
      </c>
      <c r="G83" s="72">
        <f t="shared" si="9"/>
        <v>2903700</v>
      </c>
      <c r="H83" s="72">
        <f t="shared" si="9"/>
        <v>2903700</v>
      </c>
    </row>
    <row r="84" spans="1:8" ht="63.75" thickBot="1">
      <c r="A84" s="159" t="s">
        <v>326</v>
      </c>
      <c r="B84" s="75" t="s">
        <v>228</v>
      </c>
      <c r="C84" s="58" t="s">
        <v>178</v>
      </c>
      <c r="D84" s="58" t="s">
        <v>171</v>
      </c>
      <c r="E84" s="58" t="s">
        <v>197</v>
      </c>
      <c r="F84" s="58" t="s">
        <v>175</v>
      </c>
      <c r="G84" s="72">
        <f t="shared" si="9"/>
        <v>2903700</v>
      </c>
      <c r="H84" s="72">
        <f t="shared" si="9"/>
        <v>2903700</v>
      </c>
    </row>
    <row r="85" spans="1:8" ht="39" customHeight="1" thickBot="1">
      <c r="A85" s="159" t="s">
        <v>352</v>
      </c>
      <c r="B85" s="75" t="s">
        <v>228</v>
      </c>
      <c r="C85" s="58" t="s">
        <v>178</v>
      </c>
      <c r="D85" s="58" t="s">
        <v>171</v>
      </c>
      <c r="E85" s="58" t="s">
        <v>199</v>
      </c>
      <c r="F85" s="58" t="s">
        <v>175</v>
      </c>
      <c r="G85" s="72">
        <f t="shared" si="9"/>
        <v>2903700</v>
      </c>
      <c r="H85" s="72">
        <f t="shared" si="9"/>
        <v>2903700</v>
      </c>
    </row>
    <row r="86" spans="1:8" ht="21.75" customHeight="1" thickBot="1">
      <c r="A86" s="159" t="s">
        <v>353</v>
      </c>
      <c r="B86" s="75" t="s">
        <v>228</v>
      </c>
      <c r="C86" s="58" t="s">
        <v>178</v>
      </c>
      <c r="D86" s="58" t="s">
        <v>171</v>
      </c>
      <c r="E86" s="58" t="s">
        <v>399</v>
      </c>
      <c r="F86" s="58" t="s">
        <v>379</v>
      </c>
      <c r="G86" s="72">
        <v>2903700</v>
      </c>
      <c r="H86" s="72">
        <v>2903700</v>
      </c>
    </row>
    <row r="87" spans="1:8" ht="18.75" customHeight="1" thickBot="1">
      <c r="A87" s="158" t="s">
        <v>386</v>
      </c>
      <c r="B87" s="74" t="s">
        <v>228</v>
      </c>
      <c r="C87" s="46" t="s">
        <v>178</v>
      </c>
      <c r="D87" s="46" t="s">
        <v>176</v>
      </c>
      <c r="E87" s="46" t="s">
        <v>191</v>
      </c>
      <c r="F87" s="46" t="s">
        <v>175</v>
      </c>
      <c r="G87" s="71">
        <f aca="true" t="shared" si="10" ref="G87:H90">G88</f>
        <v>1166200</v>
      </c>
      <c r="H87" s="71">
        <f t="shared" si="10"/>
        <v>1166200</v>
      </c>
    </row>
    <row r="88" spans="1:8" ht="58.5" customHeight="1" thickBot="1">
      <c r="A88" s="159" t="s">
        <v>325</v>
      </c>
      <c r="B88" s="75" t="s">
        <v>228</v>
      </c>
      <c r="C88" s="58" t="s">
        <v>178</v>
      </c>
      <c r="D88" s="58" t="s">
        <v>176</v>
      </c>
      <c r="E88" s="58" t="s">
        <v>198</v>
      </c>
      <c r="F88" s="58" t="s">
        <v>175</v>
      </c>
      <c r="G88" s="72">
        <f t="shared" si="10"/>
        <v>1166200</v>
      </c>
      <c r="H88" s="72">
        <f t="shared" si="10"/>
        <v>1166200</v>
      </c>
    </row>
    <row r="89" spans="1:8" ht="58.5" customHeight="1" thickBot="1">
      <c r="A89" s="159" t="s">
        <v>326</v>
      </c>
      <c r="B89" s="75" t="s">
        <v>228</v>
      </c>
      <c r="C89" s="58" t="s">
        <v>178</v>
      </c>
      <c r="D89" s="58" t="s">
        <v>176</v>
      </c>
      <c r="E89" s="58" t="s">
        <v>197</v>
      </c>
      <c r="F89" s="58" t="s">
        <v>175</v>
      </c>
      <c r="G89" s="72">
        <f t="shared" si="10"/>
        <v>1166200</v>
      </c>
      <c r="H89" s="72">
        <f t="shared" si="10"/>
        <v>1166200</v>
      </c>
    </row>
    <row r="90" spans="1:8" ht="124.5" customHeight="1" thickBot="1">
      <c r="A90" s="159" t="s">
        <v>355</v>
      </c>
      <c r="B90" s="75" t="s">
        <v>228</v>
      </c>
      <c r="C90" s="58" t="s">
        <v>178</v>
      </c>
      <c r="D90" s="58" t="s">
        <v>176</v>
      </c>
      <c r="E90" s="58" t="s">
        <v>196</v>
      </c>
      <c r="F90" s="58" t="s">
        <v>175</v>
      </c>
      <c r="G90" s="72">
        <f t="shared" si="10"/>
        <v>1166200</v>
      </c>
      <c r="H90" s="72">
        <f t="shared" si="10"/>
        <v>1166200</v>
      </c>
    </row>
    <row r="91" spans="1:8" ht="32.25" thickBot="1">
      <c r="A91" s="159" t="s">
        <v>328</v>
      </c>
      <c r="B91" s="75" t="s">
        <v>228</v>
      </c>
      <c r="C91" s="58" t="s">
        <v>178</v>
      </c>
      <c r="D91" s="58" t="s">
        <v>176</v>
      </c>
      <c r="E91" s="58" t="s">
        <v>196</v>
      </c>
      <c r="F91" s="58" t="s">
        <v>366</v>
      </c>
      <c r="G91" s="72">
        <v>1166200</v>
      </c>
      <c r="H91" s="72">
        <v>1166200</v>
      </c>
    </row>
    <row r="92" spans="1:8" ht="25.5" customHeight="1" thickBot="1">
      <c r="A92" s="166" t="s">
        <v>357</v>
      </c>
      <c r="B92" s="192" t="s">
        <v>228</v>
      </c>
      <c r="C92" s="161" t="s">
        <v>30</v>
      </c>
      <c r="D92" s="161" t="s">
        <v>172</v>
      </c>
      <c r="E92" s="161" t="s">
        <v>400</v>
      </c>
      <c r="F92" s="161" t="s">
        <v>175</v>
      </c>
      <c r="G92" s="184">
        <f>G93+G99</f>
        <v>318000</v>
      </c>
      <c r="H92" s="184">
        <f>H93+H99</f>
        <v>126000</v>
      </c>
    </row>
    <row r="93" spans="1:8" ht="20.25" customHeight="1" thickBot="1">
      <c r="A93" s="190" t="s">
        <v>168</v>
      </c>
      <c r="B93" s="74" t="s">
        <v>228</v>
      </c>
      <c r="C93" s="46" t="s">
        <v>30</v>
      </c>
      <c r="D93" s="46" t="s">
        <v>171</v>
      </c>
      <c r="E93" s="46" t="s">
        <v>191</v>
      </c>
      <c r="F93" s="46" t="s">
        <v>175</v>
      </c>
      <c r="G93" s="128">
        <f aca="true" t="shared" si="11" ref="G93:H97">G94</f>
        <v>187000</v>
      </c>
      <c r="H93" s="128">
        <f t="shared" si="11"/>
        <v>0</v>
      </c>
    </row>
    <row r="94" spans="1:8" ht="62.25" customHeight="1" thickBot="1">
      <c r="A94" s="159" t="s">
        <v>363</v>
      </c>
      <c r="B94" s="75" t="s">
        <v>228</v>
      </c>
      <c r="C94" s="58" t="s">
        <v>30</v>
      </c>
      <c r="D94" s="58" t="s">
        <v>171</v>
      </c>
      <c r="E94" s="58" t="s">
        <v>192</v>
      </c>
      <c r="F94" s="58" t="s">
        <v>175</v>
      </c>
      <c r="G94" s="72">
        <f t="shared" si="11"/>
        <v>187000</v>
      </c>
      <c r="H94" s="72">
        <f t="shared" si="11"/>
        <v>0</v>
      </c>
    </row>
    <row r="95" spans="1:8" ht="36" customHeight="1" thickBot="1">
      <c r="A95" s="159" t="s">
        <v>195</v>
      </c>
      <c r="B95" s="75" t="s">
        <v>228</v>
      </c>
      <c r="C95" s="58" t="s">
        <v>30</v>
      </c>
      <c r="D95" s="58" t="s">
        <v>171</v>
      </c>
      <c r="E95" s="58" t="s">
        <v>194</v>
      </c>
      <c r="F95" s="58" t="s">
        <v>175</v>
      </c>
      <c r="G95" s="72">
        <f t="shared" si="11"/>
        <v>187000</v>
      </c>
      <c r="H95" s="72">
        <f t="shared" si="11"/>
        <v>0</v>
      </c>
    </row>
    <row r="96" spans="1:8" ht="33.75" customHeight="1" thickBot="1">
      <c r="A96" s="159" t="s">
        <v>169</v>
      </c>
      <c r="B96" s="75" t="s">
        <v>228</v>
      </c>
      <c r="C96" s="70" t="s">
        <v>30</v>
      </c>
      <c r="D96" s="70" t="s">
        <v>171</v>
      </c>
      <c r="E96" s="58" t="s">
        <v>402</v>
      </c>
      <c r="F96" s="58" t="s">
        <v>175</v>
      </c>
      <c r="G96" s="72">
        <f t="shared" si="11"/>
        <v>187000</v>
      </c>
      <c r="H96" s="72">
        <f t="shared" si="11"/>
        <v>0</v>
      </c>
    </row>
    <row r="97" spans="1:8" ht="32.25" thickBot="1">
      <c r="A97" s="159" t="s">
        <v>361</v>
      </c>
      <c r="B97" s="75" t="s">
        <v>228</v>
      </c>
      <c r="C97" s="70" t="s">
        <v>30</v>
      </c>
      <c r="D97" s="70" t="s">
        <v>171</v>
      </c>
      <c r="E97" s="58" t="s">
        <v>401</v>
      </c>
      <c r="F97" s="58" t="s">
        <v>175</v>
      </c>
      <c r="G97" s="72">
        <f t="shared" si="11"/>
        <v>187000</v>
      </c>
      <c r="H97" s="72">
        <f t="shared" si="11"/>
        <v>0</v>
      </c>
    </row>
    <row r="98" spans="1:8" ht="41.25" customHeight="1" thickBot="1">
      <c r="A98" s="159" t="s">
        <v>170</v>
      </c>
      <c r="B98" s="75" t="s">
        <v>228</v>
      </c>
      <c r="C98" s="59" t="s">
        <v>30</v>
      </c>
      <c r="D98" s="59" t="s">
        <v>171</v>
      </c>
      <c r="E98" s="58" t="s">
        <v>401</v>
      </c>
      <c r="F98" s="58" t="s">
        <v>380</v>
      </c>
      <c r="G98" s="72">
        <v>187000</v>
      </c>
      <c r="H98" s="72">
        <v>0</v>
      </c>
    </row>
    <row r="99" spans="1:8" ht="18" customHeight="1" thickBot="1">
      <c r="A99" s="158" t="s">
        <v>362</v>
      </c>
      <c r="B99" s="74" t="s">
        <v>228</v>
      </c>
      <c r="C99" s="67" t="s">
        <v>30</v>
      </c>
      <c r="D99" s="67" t="s">
        <v>174</v>
      </c>
      <c r="E99" s="64" t="s">
        <v>191</v>
      </c>
      <c r="F99" s="64" t="s">
        <v>175</v>
      </c>
      <c r="G99" s="73">
        <f>G100+G105</f>
        <v>131000</v>
      </c>
      <c r="H99" s="73">
        <f>H100+H105</f>
        <v>126000</v>
      </c>
    </row>
    <row r="100" spans="1:8" ht="54.75" customHeight="1" thickBot="1">
      <c r="A100" s="159" t="s">
        <v>363</v>
      </c>
      <c r="B100" s="75" t="s">
        <v>228</v>
      </c>
      <c r="C100" s="68" t="s">
        <v>30</v>
      </c>
      <c r="D100" s="68" t="s">
        <v>174</v>
      </c>
      <c r="E100" s="58" t="s">
        <v>192</v>
      </c>
      <c r="F100" s="58" t="s">
        <v>175</v>
      </c>
      <c r="G100" s="72">
        <f aca="true" t="shared" si="12" ref="G100:H103">G101</f>
        <v>5000</v>
      </c>
      <c r="H100" s="72">
        <f t="shared" si="12"/>
        <v>0</v>
      </c>
    </row>
    <row r="101" spans="1:8" ht="39.75" customHeight="1" thickBot="1">
      <c r="A101" s="159" t="s">
        <v>195</v>
      </c>
      <c r="B101" s="75" t="s">
        <v>228</v>
      </c>
      <c r="C101" s="59" t="s">
        <v>30</v>
      </c>
      <c r="D101" s="58" t="s">
        <v>174</v>
      </c>
      <c r="E101" s="58" t="s">
        <v>194</v>
      </c>
      <c r="F101" s="58" t="s">
        <v>175</v>
      </c>
      <c r="G101" s="72">
        <f t="shared" si="12"/>
        <v>5000</v>
      </c>
      <c r="H101" s="72">
        <f t="shared" si="12"/>
        <v>0</v>
      </c>
    </row>
    <row r="102" spans="1:8" ht="33.75" customHeight="1" thickBot="1">
      <c r="A102" s="159" t="s">
        <v>169</v>
      </c>
      <c r="B102" s="75" t="s">
        <v>228</v>
      </c>
      <c r="C102" s="59" t="s">
        <v>30</v>
      </c>
      <c r="D102" s="58" t="s">
        <v>174</v>
      </c>
      <c r="E102" s="58" t="s">
        <v>402</v>
      </c>
      <c r="F102" s="58" t="s">
        <v>175</v>
      </c>
      <c r="G102" s="72">
        <f t="shared" si="12"/>
        <v>5000</v>
      </c>
      <c r="H102" s="72">
        <f t="shared" si="12"/>
        <v>0</v>
      </c>
    </row>
    <row r="103" spans="1:8" ht="36" customHeight="1" thickBot="1">
      <c r="A103" s="159" t="s">
        <v>364</v>
      </c>
      <c r="B103" s="75" t="s">
        <v>228</v>
      </c>
      <c r="C103" s="58" t="s">
        <v>30</v>
      </c>
      <c r="D103" s="58" t="s">
        <v>174</v>
      </c>
      <c r="E103" s="58" t="s">
        <v>401</v>
      </c>
      <c r="F103" s="58" t="s">
        <v>175</v>
      </c>
      <c r="G103" s="72">
        <f t="shared" si="12"/>
        <v>5000</v>
      </c>
      <c r="H103" s="72">
        <f t="shared" si="12"/>
        <v>0</v>
      </c>
    </row>
    <row r="104" spans="1:8" ht="32.25" thickBot="1">
      <c r="A104" s="159" t="s">
        <v>170</v>
      </c>
      <c r="B104" s="75" t="s">
        <v>228</v>
      </c>
      <c r="C104" s="58" t="s">
        <v>30</v>
      </c>
      <c r="D104" s="58" t="s">
        <v>174</v>
      </c>
      <c r="E104" s="58" t="s">
        <v>401</v>
      </c>
      <c r="F104" s="58" t="s">
        <v>380</v>
      </c>
      <c r="G104" s="72">
        <v>5000</v>
      </c>
      <c r="H104" s="72">
        <v>0</v>
      </c>
    </row>
    <row r="105" spans="1:8" ht="63.75" thickBot="1">
      <c r="A105" s="199" t="s">
        <v>454</v>
      </c>
      <c r="B105" s="75" t="s">
        <v>228</v>
      </c>
      <c r="C105" s="58" t="s">
        <v>30</v>
      </c>
      <c r="D105" s="58" t="s">
        <v>174</v>
      </c>
      <c r="E105" s="58" t="s">
        <v>461</v>
      </c>
      <c r="F105" s="58" t="s">
        <v>175</v>
      </c>
      <c r="G105" s="151">
        <f aca="true" t="shared" si="13" ref="G105:H107">G106</f>
        <v>126000</v>
      </c>
      <c r="H105" s="151">
        <f t="shared" si="13"/>
        <v>126000</v>
      </c>
    </row>
    <row r="106" spans="1:8" ht="63.75" thickBot="1">
      <c r="A106" s="199" t="s">
        <v>455</v>
      </c>
      <c r="B106" s="75" t="s">
        <v>228</v>
      </c>
      <c r="C106" s="58" t="s">
        <v>30</v>
      </c>
      <c r="D106" s="58" t="s">
        <v>174</v>
      </c>
      <c r="E106" s="58" t="s">
        <v>197</v>
      </c>
      <c r="F106" s="58" t="s">
        <v>175</v>
      </c>
      <c r="G106" s="151">
        <f t="shared" si="13"/>
        <v>126000</v>
      </c>
      <c r="H106" s="151">
        <f t="shared" si="13"/>
        <v>126000</v>
      </c>
    </row>
    <row r="107" spans="1:8" ht="79.5" thickBot="1">
      <c r="A107" s="205" t="s">
        <v>460</v>
      </c>
      <c r="B107" s="75" t="s">
        <v>228</v>
      </c>
      <c r="C107" s="58" t="s">
        <v>30</v>
      </c>
      <c r="D107" s="58" t="s">
        <v>174</v>
      </c>
      <c r="E107" s="58" t="s">
        <v>462</v>
      </c>
      <c r="F107" s="58" t="s">
        <v>175</v>
      </c>
      <c r="G107" s="151">
        <f t="shared" si="13"/>
        <v>126000</v>
      </c>
      <c r="H107" s="151">
        <f t="shared" si="13"/>
        <v>126000</v>
      </c>
    </row>
    <row r="108" spans="1:8" ht="16.5" thickBot="1">
      <c r="A108" s="205" t="s">
        <v>353</v>
      </c>
      <c r="B108" s="75" t="s">
        <v>228</v>
      </c>
      <c r="C108" s="58" t="s">
        <v>30</v>
      </c>
      <c r="D108" s="58" t="s">
        <v>174</v>
      </c>
      <c r="E108" s="58" t="s">
        <v>462</v>
      </c>
      <c r="F108" s="58" t="s">
        <v>379</v>
      </c>
      <c r="G108" s="151">
        <v>126000</v>
      </c>
      <c r="H108" s="151">
        <v>126000</v>
      </c>
    </row>
    <row r="109" spans="1:8" ht="20.25" customHeight="1" thickBot="1">
      <c r="A109" s="166" t="s">
        <v>180</v>
      </c>
      <c r="B109" s="192" t="s">
        <v>228</v>
      </c>
      <c r="C109" s="161" t="s">
        <v>32</v>
      </c>
      <c r="D109" s="161" t="s">
        <v>172</v>
      </c>
      <c r="E109" s="168" t="s">
        <v>191</v>
      </c>
      <c r="F109" s="161" t="s">
        <v>175</v>
      </c>
      <c r="G109" s="184">
        <f aca="true" t="shared" si="14" ref="G109:H113">G110</f>
        <v>10000</v>
      </c>
      <c r="H109" s="184">
        <f t="shared" si="14"/>
        <v>0</v>
      </c>
    </row>
    <row r="110" spans="1:8" ht="21" customHeight="1" thickBot="1">
      <c r="A110" s="191" t="s">
        <v>180</v>
      </c>
      <c r="B110" s="188" t="s">
        <v>228</v>
      </c>
      <c r="C110" s="172" t="s">
        <v>32</v>
      </c>
      <c r="D110" s="172" t="s">
        <v>171</v>
      </c>
      <c r="E110" s="172" t="s">
        <v>191</v>
      </c>
      <c r="F110" s="172" t="s">
        <v>175</v>
      </c>
      <c r="G110" s="189">
        <f t="shared" si="14"/>
        <v>10000</v>
      </c>
      <c r="H110" s="189">
        <f t="shared" si="14"/>
        <v>0</v>
      </c>
    </row>
    <row r="111" spans="1:8" ht="32.25" customHeight="1" thickBot="1">
      <c r="A111" s="191" t="s">
        <v>387</v>
      </c>
      <c r="B111" s="188" t="s">
        <v>228</v>
      </c>
      <c r="C111" s="172" t="s">
        <v>32</v>
      </c>
      <c r="D111" s="172" t="s">
        <v>171</v>
      </c>
      <c r="E111" s="172" t="s">
        <v>188</v>
      </c>
      <c r="F111" s="172" t="s">
        <v>175</v>
      </c>
      <c r="G111" s="189">
        <f t="shared" si="14"/>
        <v>10000</v>
      </c>
      <c r="H111" s="189">
        <f t="shared" si="14"/>
        <v>0</v>
      </c>
    </row>
    <row r="112" spans="1:8" ht="35.25" customHeight="1" thickBot="1">
      <c r="A112" s="191" t="s">
        <v>190</v>
      </c>
      <c r="B112" s="188" t="s">
        <v>228</v>
      </c>
      <c r="C112" s="172" t="s">
        <v>32</v>
      </c>
      <c r="D112" s="172" t="s">
        <v>171</v>
      </c>
      <c r="E112" s="172" t="s">
        <v>189</v>
      </c>
      <c r="F112" s="172" t="s">
        <v>175</v>
      </c>
      <c r="G112" s="189">
        <f t="shared" si="14"/>
        <v>10000</v>
      </c>
      <c r="H112" s="189">
        <f t="shared" si="14"/>
        <v>0</v>
      </c>
    </row>
    <row r="113" spans="1:8" ht="33" customHeight="1" thickBot="1">
      <c r="A113" s="191" t="s">
        <v>181</v>
      </c>
      <c r="B113" s="188" t="s">
        <v>228</v>
      </c>
      <c r="C113" s="172" t="s">
        <v>32</v>
      </c>
      <c r="D113" s="172" t="s">
        <v>171</v>
      </c>
      <c r="E113" s="172" t="s">
        <v>381</v>
      </c>
      <c r="F113" s="172" t="s">
        <v>175</v>
      </c>
      <c r="G113" s="189">
        <f t="shared" si="14"/>
        <v>10000</v>
      </c>
      <c r="H113" s="189">
        <f t="shared" si="14"/>
        <v>0</v>
      </c>
    </row>
    <row r="114" spans="1:8" ht="48" thickBot="1">
      <c r="A114" s="191" t="s">
        <v>156</v>
      </c>
      <c r="B114" s="188" t="s">
        <v>228</v>
      </c>
      <c r="C114" s="172" t="s">
        <v>32</v>
      </c>
      <c r="D114" s="172" t="s">
        <v>171</v>
      </c>
      <c r="E114" s="172" t="s">
        <v>381</v>
      </c>
      <c r="F114" s="172" t="s">
        <v>368</v>
      </c>
      <c r="G114" s="189">
        <v>10000</v>
      </c>
      <c r="H114" s="189">
        <v>0</v>
      </c>
    </row>
    <row r="115" spans="1:8" ht="15.75">
      <c r="A115" s="117" t="s">
        <v>37</v>
      </c>
      <c r="B115" s="131"/>
      <c r="C115" s="116"/>
      <c r="D115" s="116"/>
      <c r="E115" s="116"/>
      <c r="F115" s="116"/>
      <c r="G115" s="118">
        <f>G109+G92+G81+G63+G54+G38+G7+G31</f>
        <v>9644000</v>
      </c>
      <c r="H115" s="118">
        <f>H109+H92+H81+H63+H54+H38+H7+H31</f>
        <v>9706800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5.421875" style="45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45" t="s">
        <v>526</v>
      </c>
      <c r="B1" s="345"/>
      <c r="C1" s="345"/>
      <c r="D1" s="345"/>
      <c r="E1" s="345"/>
      <c r="F1" s="345"/>
      <c r="G1" s="345"/>
      <c r="H1" s="345"/>
    </row>
    <row r="2" spans="1:8" ht="12" customHeight="1">
      <c r="A2" s="141"/>
      <c r="B2" s="141"/>
      <c r="C2" s="141"/>
      <c r="D2" s="141"/>
      <c r="E2" s="141"/>
      <c r="F2" s="141"/>
      <c r="G2" s="345" t="s">
        <v>525</v>
      </c>
      <c r="H2" s="321"/>
    </row>
    <row r="3" spans="1:8" ht="63" customHeight="1">
      <c r="A3" s="362" t="s">
        <v>409</v>
      </c>
      <c r="B3" s="362"/>
      <c r="C3" s="362"/>
      <c r="D3" s="362"/>
      <c r="E3" s="362"/>
      <c r="F3" s="362"/>
      <c r="G3" s="362"/>
      <c r="H3" s="362"/>
    </row>
    <row r="4" spans="7:8" ht="15.75" thickBot="1">
      <c r="G4" s="361" t="s">
        <v>216</v>
      </c>
      <c r="H4" s="361"/>
    </row>
    <row r="5" spans="1:8" ht="15.75">
      <c r="A5" s="363" t="s">
        <v>14</v>
      </c>
      <c r="B5" s="365" t="s">
        <v>187</v>
      </c>
      <c r="C5" s="367" t="s">
        <v>15</v>
      </c>
      <c r="D5" s="367" t="s">
        <v>186</v>
      </c>
      <c r="E5" s="367" t="s">
        <v>152</v>
      </c>
      <c r="F5" s="367" t="s">
        <v>16</v>
      </c>
      <c r="G5" s="95" t="s">
        <v>154</v>
      </c>
      <c r="H5" s="95" t="s">
        <v>154</v>
      </c>
    </row>
    <row r="6" spans="1:8" ht="49.5" customHeight="1" thickBot="1">
      <c r="A6" s="364"/>
      <c r="B6" s="366"/>
      <c r="C6" s="368"/>
      <c r="D6" s="368"/>
      <c r="E6" s="368"/>
      <c r="F6" s="368"/>
      <c r="G6" s="94" t="s">
        <v>410</v>
      </c>
      <c r="H6" s="94" t="s">
        <v>411</v>
      </c>
    </row>
    <row r="7" spans="1:8" ht="34.5" customHeight="1" thickBot="1">
      <c r="A7" s="194" t="s">
        <v>404</v>
      </c>
      <c r="B7" s="132" t="s">
        <v>191</v>
      </c>
      <c r="C7" s="96"/>
      <c r="D7" s="96"/>
      <c r="E7" s="96"/>
      <c r="F7" s="96"/>
      <c r="G7" s="97">
        <f>G8+G15+G26+G36</f>
        <v>403000</v>
      </c>
      <c r="H7" s="97">
        <f>H8+H15+H26+H36</f>
        <v>184000</v>
      </c>
    </row>
    <row r="8" spans="1:8" ht="20.25" customHeight="1" thickBot="1">
      <c r="A8" s="158" t="s">
        <v>387</v>
      </c>
      <c r="B8" s="132" t="s">
        <v>188</v>
      </c>
      <c r="C8" s="92"/>
      <c r="D8" s="92"/>
      <c r="E8" s="92"/>
      <c r="F8" s="92"/>
      <c r="G8" s="93">
        <f aca="true" t="shared" si="0" ref="G8:H13">G9</f>
        <v>10000</v>
      </c>
      <c r="H8" s="93">
        <f t="shared" si="0"/>
        <v>0</v>
      </c>
    </row>
    <row r="9" spans="1:8" ht="32.25" thickBot="1">
      <c r="A9" s="159" t="s">
        <v>190</v>
      </c>
      <c r="B9" s="98" t="s">
        <v>393</v>
      </c>
      <c r="C9" s="90"/>
      <c r="D9" s="90"/>
      <c r="E9" s="90"/>
      <c r="F9" s="90"/>
      <c r="G9" s="91">
        <f t="shared" si="0"/>
        <v>10000</v>
      </c>
      <c r="H9" s="91">
        <f t="shared" si="0"/>
        <v>0</v>
      </c>
    </row>
    <row r="10" spans="1:8" ht="16.5" thickBot="1">
      <c r="A10" s="159" t="s">
        <v>181</v>
      </c>
      <c r="B10" s="98" t="s">
        <v>381</v>
      </c>
      <c r="C10" s="90"/>
      <c r="D10" s="90"/>
      <c r="E10" s="90"/>
      <c r="F10" s="90"/>
      <c r="G10" s="91">
        <f t="shared" si="0"/>
        <v>10000</v>
      </c>
      <c r="H10" s="91">
        <f t="shared" si="0"/>
        <v>0</v>
      </c>
    </row>
    <row r="11" spans="1:8" ht="33.75" customHeight="1" thickBot="1">
      <c r="A11" s="159" t="s">
        <v>180</v>
      </c>
      <c r="B11" s="98" t="s">
        <v>381</v>
      </c>
      <c r="C11" s="90">
        <v>11</v>
      </c>
      <c r="D11" s="90"/>
      <c r="E11" s="90"/>
      <c r="F11" s="90"/>
      <c r="G11" s="91">
        <f t="shared" si="0"/>
        <v>10000</v>
      </c>
      <c r="H11" s="91">
        <f t="shared" si="0"/>
        <v>0</v>
      </c>
    </row>
    <row r="12" spans="1:8" ht="33.75" customHeight="1" thickBot="1">
      <c r="A12" s="159" t="s">
        <v>180</v>
      </c>
      <c r="B12" s="98" t="s">
        <v>381</v>
      </c>
      <c r="C12" s="99" t="s">
        <v>32</v>
      </c>
      <c r="D12" s="99" t="s">
        <v>171</v>
      </c>
      <c r="E12" s="99"/>
      <c r="F12" s="99"/>
      <c r="G12" s="100">
        <f t="shared" si="0"/>
        <v>10000</v>
      </c>
      <c r="H12" s="100">
        <f t="shared" si="0"/>
        <v>0</v>
      </c>
    </row>
    <row r="13" spans="1:8" ht="32.25" customHeight="1" thickBot="1">
      <c r="A13" s="159" t="s">
        <v>156</v>
      </c>
      <c r="B13" s="98" t="s">
        <v>381</v>
      </c>
      <c r="C13" s="88" t="s">
        <v>32</v>
      </c>
      <c r="D13" s="88" t="s">
        <v>171</v>
      </c>
      <c r="E13" s="88" t="s">
        <v>368</v>
      </c>
      <c r="F13" s="88"/>
      <c r="G13" s="95">
        <f t="shared" si="0"/>
        <v>10000</v>
      </c>
      <c r="H13" s="95">
        <f t="shared" si="0"/>
        <v>0</v>
      </c>
    </row>
    <row r="14" spans="1:8" ht="33" customHeight="1" thickBot="1">
      <c r="A14" s="159" t="s">
        <v>392</v>
      </c>
      <c r="B14" s="98" t="s">
        <v>381</v>
      </c>
      <c r="C14" s="90" t="s">
        <v>32</v>
      </c>
      <c r="D14" s="90" t="s">
        <v>171</v>
      </c>
      <c r="E14" s="90" t="s">
        <v>368</v>
      </c>
      <c r="F14" s="90" t="s">
        <v>228</v>
      </c>
      <c r="G14" s="91">
        <v>10000</v>
      </c>
      <c r="H14" s="91">
        <v>0</v>
      </c>
    </row>
    <row r="15" spans="1:8" ht="48" thickBot="1">
      <c r="A15" s="158" t="s">
        <v>363</v>
      </c>
      <c r="B15" s="132" t="s">
        <v>192</v>
      </c>
      <c r="C15" s="92"/>
      <c r="D15" s="92"/>
      <c r="E15" s="92"/>
      <c r="F15" s="92"/>
      <c r="G15" s="93">
        <f aca="true" t="shared" si="1" ref="G15:H18">G16</f>
        <v>192000</v>
      </c>
      <c r="H15" s="93">
        <f t="shared" si="1"/>
        <v>0</v>
      </c>
    </row>
    <row r="16" spans="1:8" ht="32.25" thickBot="1">
      <c r="A16" s="159" t="s">
        <v>195</v>
      </c>
      <c r="B16" s="89" t="s">
        <v>194</v>
      </c>
      <c r="C16" s="90"/>
      <c r="D16" s="90"/>
      <c r="E16" s="90"/>
      <c r="F16" s="90"/>
      <c r="G16" s="91">
        <f t="shared" si="1"/>
        <v>192000</v>
      </c>
      <c r="H16" s="91">
        <f t="shared" si="1"/>
        <v>0</v>
      </c>
    </row>
    <row r="17" spans="1:8" ht="30.75" customHeight="1" thickBot="1">
      <c r="A17" s="159" t="s">
        <v>169</v>
      </c>
      <c r="B17" s="89" t="s">
        <v>359</v>
      </c>
      <c r="C17" s="90"/>
      <c r="D17" s="90"/>
      <c r="E17" s="90"/>
      <c r="F17" s="90"/>
      <c r="G17" s="91">
        <f t="shared" si="1"/>
        <v>192000</v>
      </c>
      <c r="H17" s="91">
        <f t="shared" si="1"/>
        <v>0</v>
      </c>
    </row>
    <row r="18" spans="1:8" ht="18" customHeight="1" thickBot="1">
      <c r="A18" s="159" t="s">
        <v>361</v>
      </c>
      <c r="B18" s="89" t="s">
        <v>360</v>
      </c>
      <c r="C18" s="90"/>
      <c r="D18" s="90"/>
      <c r="E18" s="90"/>
      <c r="F18" s="90"/>
      <c r="G18" s="91">
        <f t="shared" si="1"/>
        <v>192000</v>
      </c>
      <c r="H18" s="91">
        <f t="shared" si="1"/>
        <v>0</v>
      </c>
    </row>
    <row r="19" spans="1:8" ht="34.5" customHeight="1" thickBot="1">
      <c r="A19" s="159" t="s">
        <v>357</v>
      </c>
      <c r="B19" s="89" t="s">
        <v>360</v>
      </c>
      <c r="C19" s="90" t="s">
        <v>30</v>
      </c>
      <c r="D19" s="90"/>
      <c r="E19" s="90"/>
      <c r="F19" s="90"/>
      <c r="G19" s="91">
        <f>G20+G23</f>
        <v>192000</v>
      </c>
      <c r="H19" s="91">
        <f>H20+H23</f>
        <v>0</v>
      </c>
    </row>
    <row r="20" spans="1:8" ht="35.25" customHeight="1" thickBot="1">
      <c r="A20" s="159" t="s">
        <v>168</v>
      </c>
      <c r="B20" s="89" t="s">
        <v>360</v>
      </c>
      <c r="C20" s="90" t="s">
        <v>30</v>
      </c>
      <c r="D20" s="90" t="s">
        <v>171</v>
      </c>
      <c r="E20" s="90"/>
      <c r="F20" s="90"/>
      <c r="G20" s="91">
        <f>G21</f>
        <v>187000</v>
      </c>
      <c r="H20" s="91">
        <f>H21</f>
        <v>0</v>
      </c>
    </row>
    <row r="21" spans="1:8" ht="16.5" customHeight="1" thickBot="1">
      <c r="A21" s="159" t="s">
        <v>170</v>
      </c>
      <c r="B21" s="89" t="s">
        <v>360</v>
      </c>
      <c r="C21" s="90">
        <v>10</v>
      </c>
      <c r="D21" s="90" t="s">
        <v>171</v>
      </c>
      <c r="E21" s="90" t="s">
        <v>380</v>
      </c>
      <c r="F21" s="90"/>
      <c r="G21" s="91">
        <f>G22</f>
        <v>187000</v>
      </c>
      <c r="H21" s="91">
        <f>H22</f>
        <v>0</v>
      </c>
    </row>
    <row r="22" spans="1:8" ht="17.25" customHeight="1" thickBot="1">
      <c r="A22" s="159" t="s">
        <v>405</v>
      </c>
      <c r="B22" s="98" t="s">
        <v>193</v>
      </c>
      <c r="C22" s="90">
        <v>10</v>
      </c>
      <c r="D22" s="90" t="s">
        <v>171</v>
      </c>
      <c r="E22" s="90" t="s">
        <v>380</v>
      </c>
      <c r="F22" s="90" t="s">
        <v>228</v>
      </c>
      <c r="G22" s="91">
        <v>187000</v>
      </c>
      <c r="H22" s="91">
        <v>0</v>
      </c>
    </row>
    <row r="23" spans="1:8" ht="33" customHeight="1" thickBot="1">
      <c r="A23" s="159" t="s">
        <v>362</v>
      </c>
      <c r="B23" s="98" t="s">
        <v>193</v>
      </c>
      <c r="C23" s="99">
        <v>10</v>
      </c>
      <c r="D23" s="99" t="s">
        <v>174</v>
      </c>
      <c r="E23" s="99"/>
      <c r="F23" s="99"/>
      <c r="G23" s="100">
        <f>G24</f>
        <v>5000</v>
      </c>
      <c r="H23" s="100">
        <f>H24</f>
        <v>0</v>
      </c>
    </row>
    <row r="24" spans="1:8" ht="48" customHeight="1" thickBot="1">
      <c r="A24" s="159" t="s">
        <v>170</v>
      </c>
      <c r="B24" s="98" t="s">
        <v>193</v>
      </c>
      <c r="C24" s="88" t="s">
        <v>30</v>
      </c>
      <c r="D24" s="88" t="s">
        <v>174</v>
      </c>
      <c r="E24" s="88" t="s">
        <v>380</v>
      </c>
      <c r="F24" s="88"/>
      <c r="G24" s="95">
        <f>G25</f>
        <v>5000</v>
      </c>
      <c r="H24" s="95">
        <f>H25</f>
        <v>0</v>
      </c>
    </row>
    <row r="25" spans="1:8" ht="32.25" customHeight="1" thickBot="1">
      <c r="A25" s="159" t="s">
        <v>405</v>
      </c>
      <c r="B25" s="98" t="s">
        <v>193</v>
      </c>
      <c r="C25" s="90" t="s">
        <v>30</v>
      </c>
      <c r="D25" s="90" t="s">
        <v>174</v>
      </c>
      <c r="E25" s="90" t="s">
        <v>380</v>
      </c>
      <c r="F25" s="90" t="s">
        <v>228</v>
      </c>
      <c r="G25" s="91">
        <v>5000</v>
      </c>
      <c r="H25" s="91">
        <v>0</v>
      </c>
    </row>
    <row r="26" spans="1:8" ht="48" thickBot="1">
      <c r="A26" s="158" t="s">
        <v>344</v>
      </c>
      <c r="B26" s="132" t="s">
        <v>202</v>
      </c>
      <c r="C26" s="92"/>
      <c r="D26" s="92"/>
      <c r="E26" s="92"/>
      <c r="F26" s="92"/>
      <c r="G26" s="93">
        <f aca="true" t="shared" si="2" ref="G26:H28">G27</f>
        <v>17000</v>
      </c>
      <c r="H26" s="93">
        <f t="shared" si="2"/>
        <v>0</v>
      </c>
    </row>
    <row r="27" spans="1:8" ht="32.25" thickBot="1">
      <c r="A27" s="159" t="s">
        <v>345</v>
      </c>
      <c r="B27" s="98" t="s">
        <v>376</v>
      </c>
      <c r="C27" s="90"/>
      <c r="D27" s="90"/>
      <c r="E27" s="90"/>
      <c r="F27" s="90"/>
      <c r="G27" s="91">
        <f>G28+G32</f>
        <v>17000</v>
      </c>
      <c r="H27" s="91">
        <f>H28+H32</f>
        <v>0</v>
      </c>
    </row>
    <row r="28" spans="1:8" ht="33" customHeight="1" thickBot="1">
      <c r="A28" s="159" t="s">
        <v>159</v>
      </c>
      <c r="B28" s="98" t="s">
        <v>376</v>
      </c>
      <c r="C28" s="90" t="s">
        <v>176</v>
      </c>
      <c r="D28" s="90"/>
      <c r="E28" s="90"/>
      <c r="F28" s="90"/>
      <c r="G28" s="91">
        <f t="shared" si="2"/>
        <v>5000</v>
      </c>
      <c r="H28" s="91">
        <f t="shared" si="2"/>
        <v>0</v>
      </c>
    </row>
    <row r="29" spans="1:8" ht="34.5" customHeight="1" thickBot="1">
      <c r="A29" s="159" t="s">
        <v>160</v>
      </c>
      <c r="B29" s="98" t="s">
        <v>376</v>
      </c>
      <c r="C29" s="90" t="s">
        <v>176</v>
      </c>
      <c r="D29" s="90" t="s">
        <v>171</v>
      </c>
      <c r="E29" s="90"/>
      <c r="F29" s="90"/>
      <c r="G29" s="91">
        <f>G30</f>
        <v>5000</v>
      </c>
      <c r="H29" s="91">
        <f>H30</f>
        <v>0</v>
      </c>
    </row>
    <row r="30" spans="1:8" ht="32.25" thickBot="1">
      <c r="A30" s="159" t="s">
        <v>156</v>
      </c>
      <c r="B30" s="98" t="s">
        <v>376</v>
      </c>
      <c r="C30" s="90" t="s">
        <v>176</v>
      </c>
      <c r="D30" s="90" t="s">
        <v>171</v>
      </c>
      <c r="E30" s="90" t="s">
        <v>368</v>
      </c>
      <c r="F30" s="90"/>
      <c r="G30" s="91">
        <f>G31</f>
        <v>5000</v>
      </c>
      <c r="H30" s="91">
        <f>H31</f>
        <v>0</v>
      </c>
    </row>
    <row r="31" spans="1:8" ht="17.25" customHeight="1" thickBot="1">
      <c r="A31" s="159" t="s">
        <v>392</v>
      </c>
      <c r="B31" s="98" t="s">
        <v>376</v>
      </c>
      <c r="C31" s="90" t="s">
        <v>176</v>
      </c>
      <c r="D31" s="90" t="s">
        <v>171</v>
      </c>
      <c r="E31" s="90" t="s">
        <v>368</v>
      </c>
      <c r="F31" s="90" t="s">
        <v>228</v>
      </c>
      <c r="G31" s="91">
        <v>5000</v>
      </c>
      <c r="H31" s="91">
        <v>0</v>
      </c>
    </row>
    <row r="32" spans="1:8" ht="31.5" customHeight="1" thickBot="1">
      <c r="A32" s="159" t="s">
        <v>161</v>
      </c>
      <c r="B32" s="98" t="s">
        <v>376</v>
      </c>
      <c r="C32" s="90" t="s">
        <v>177</v>
      </c>
      <c r="D32" s="90"/>
      <c r="E32" s="90"/>
      <c r="F32" s="90"/>
      <c r="G32" s="91">
        <f aca="true" t="shared" si="3" ref="G32:H34">G33</f>
        <v>12000</v>
      </c>
      <c r="H32" s="91">
        <f t="shared" si="3"/>
        <v>0</v>
      </c>
    </row>
    <row r="33" spans="1:8" ht="33" customHeight="1" thickBot="1">
      <c r="A33" s="159" t="s">
        <v>164</v>
      </c>
      <c r="B33" s="98" t="s">
        <v>376</v>
      </c>
      <c r="C33" s="99" t="s">
        <v>177</v>
      </c>
      <c r="D33" s="99" t="s">
        <v>174</v>
      </c>
      <c r="E33" s="99"/>
      <c r="F33" s="99"/>
      <c r="G33" s="100">
        <f t="shared" si="3"/>
        <v>12000</v>
      </c>
      <c r="H33" s="100">
        <f t="shared" si="3"/>
        <v>0</v>
      </c>
    </row>
    <row r="34" spans="1:8" ht="45.75" customHeight="1" thickBot="1">
      <c r="A34" s="159" t="s">
        <v>156</v>
      </c>
      <c r="B34" s="98" t="s">
        <v>376</v>
      </c>
      <c r="C34" s="88" t="s">
        <v>177</v>
      </c>
      <c r="D34" s="88" t="s">
        <v>174</v>
      </c>
      <c r="E34" s="88" t="s">
        <v>368</v>
      </c>
      <c r="F34" s="88"/>
      <c r="G34" s="95">
        <f t="shared" si="3"/>
        <v>12000</v>
      </c>
      <c r="H34" s="95">
        <f t="shared" si="3"/>
        <v>0</v>
      </c>
    </row>
    <row r="35" spans="1:8" ht="36.75" customHeight="1" thickBot="1">
      <c r="A35" s="159" t="s">
        <v>392</v>
      </c>
      <c r="B35" s="98" t="s">
        <v>376</v>
      </c>
      <c r="C35" s="90" t="s">
        <v>177</v>
      </c>
      <c r="D35" s="90" t="s">
        <v>174</v>
      </c>
      <c r="E35" s="90" t="s">
        <v>368</v>
      </c>
      <c r="F35" s="90" t="s">
        <v>228</v>
      </c>
      <c r="G35" s="91">
        <v>12000</v>
      </c>
      <c r="H35" s="91">
        <v>0</v>
      </c>
    </row>
    <row r="36" spans="1:8" ht="36.75" customHeight="1" thickBot="1">
      <c r="A36" s="248" t="s">
        <v>489</v>
      </c>
      <c r="B36" s="132" t="s">
        <v>491</v>
      </c>
      <c r="C36" s="92"/>
      <c r="D36" s="92"/>
      <c r="E36" s="92"/>
      <c r="F36" s="92"/>
      <c r="G36" s="93">
        <f aca="true" t="shared" si="4" ref="G36:H39">G37</f>
        <v>184000</v>
      </c>
      <c r="H36" s="93">
        <f t="shared" si="4"/>
        <v>184000</v>
      </c>
    </row>
    <row r="37" spans="1:8" ht="36.75" customHeight="1" thickBot="1">
      <c r="A37" s="151" t="s">
        <v>498</v>
      </c>
      <c r="B37" s="98" t="s">
        <v>497</v>
      </c>
      <c r="C37" s="90"/>
      <c r="D37" s="90"/>
      <c r="E37" s="90"/>
      <c r="F37" s="90"/>
      <c r="G37" s="91">
        <f t="shared" si="4"/>
        <v>184000</v>
      </c>
      <c r="H37" s="91">
        <f t="shared" si="4"/>
        <v>184000</v>
      </c>
    </row>
    <row r="38" spans="1:8" ht="36.75" customHeight="1" thickBot="1">
      <c r="A38" s="151" t="s">
        <v>490</v>
      </c>
      <c r="B38" s="98" t="s">
        <v>492</v>
      </c>
      <c r="C38" s="90"/>
      <c r="D38" s="90"/>
      <c r="E38" s="90"/>
      <c r="F38" s="90"/>
      <c r="G38" s="91">
        <f t="shared" si="4"/>
        <v>184000</v>
      </c>
      <c r="H38" s="91">
        <f t="shared" si="4"/>
        <v>184000</v>
      </c>
    </row>
    <row r="39" spans="1:8" ht="36.75" customHeight="1" thickBot="1">
      <c r="A39" s="208" t="s">
        <v>340</v>
      </c>
      <c r="B39" s="98" t="s">
        <v>492</v>
      </c>
      <c r="C39" s="90" t="s">
        <v>174</v>
      </c>
      <c r="D39" s="90"/>
      <c r="E39" s="90"/>
      <c r="F39" s="90"/>
      <c r="G39" s="91">
        <f t="shared" si="4"/>
        <v>184000</v>
      </c>
      <c r="H39" s="91">
        <f t="shared" si="4"/>
        <v>184000</v>
      </c>
    </row>
    <row r="40" spans="1:8" ht="36.75" customHeight="1" thickBot="1">
      <c r="A40" s="159" t="s">
        <v>158</v>
      </c>
      <c r="B40" s="98" t="s">
        <v>492</v>
      </c>
      <c r="C40" s="90" t="s">
        <v>174</v>
      </c>
      <c r="D40" s="90" t="s">
        <v>30</v>
      </c>
      <c r="E40" s="90"/>
      <c r="F40" s="90"/>
      <c r="G40" s="91">
        <f>G42+G44</f>
        <v>184000</v>
      </c>
      <c r="H40" s="91">
        <f>H42+H44</f>
        <v>184000</v>
      </c>
    </row>
    <row r="41" spans="1:8" ht="36.75" customHeight="1" thickBot="1">
      <c r="A41" s="159" t="s">
        <v>156</v>
      </c>
      <c r="B41" s="98" t="s">
        <v>492</v>
      </c>
      <c r="C41" s="90" t="s">
        <v>174</v>
      </c>
      <c r="D41" s="90" t="s">
        <v>30</v>
      </c>
      <c r="E41" s="90" t="s">
        <v>368</v>
      </c>
      <c r="F41" s="90"/>
      <c r="G41" s="91">
        <v>118000</v>
      </c>
      <c r="H41" s="91">
        <v>118000</v>
      </c>
    </row>
    <row r="42" spans="1:8" ht="36.75" customHeight="1" thickBot="1">
      <c r="A42" s="159" t="s">
        <v>392</v>
      </c>
      <c r="B42" s="98" t="s">
        <v>492</v>
      </c>
      <c r="C42" s="90" t="s">
        <v>174</v>
      </c>
      <c r="D42" s="90" t="s">
        <v>30</v>
      </c>
      <c r="E42" s="90" t="s">
        <v>368</v>
      </c>
      <c r="F42" s="90" t="s">
        <v>228</v>
      </c>
      <c r="G42" s="91">
        <f>G41</f>
        <v>118000</v>
      </c>
      <c r="H42" s="91">
        <f>H41</f>
        <v>118000</v>
      </c>
    </row>
    <row r="43" spans="1:8" ht="36.75" customHeight="1" thickBot="1">
      <c r="A43" s="151" t="s">
        <v>500</v>
      </c>
      <c r="B43" s="98" t="s">
        <v>492</v>
      </c>
      <c r="C43" s="90" t="s">
        <v>174</v>
      </c>
      <c r="D43" s="90" t="s">
        <v>30</v>
      </c>
      <c r="E43" s="90" t="s">
        <v>499</v>
      </c>
      <c r="F43" s="90"/>
      <c r="G43" s="91">
        <v>66000</v>
      </c>
      <c r="H43" s="91">
        <v>66000</v>
      </c>
    </row>
    <row r="44" spans="1:8" ht="32.25" thickBot="1">
      <c r="A44" s="159" t="s">
        <v>392</v>
      </c>
      <c r="B44" s="98" t="s">
        <v>492</v>
      </c>
      <c r="C44" s="90" t="s">
        <v>174</v>
      </c>
      <c r="D44" s="90" t="s">
        <v>30</v>
      </c>
      <c r="E44" s="90" t="s">
        <v>499</v>
      </c>
      <c r="F44" s="90" t="s">
        <v>228</v>
      </c>
      <c r="G44" s="91">
        <f>G43</f>
        <v>66000</v>
      </c>
      <c r="H44" s="91">
        <f>H43</f>
        <v>66000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21" t="s">
        <v>421</v>
      </c>
      <c r="B2" s="322"/>
    </row>
    <row r="3" spans="1:2" ht="21.75" customHeight="1">
      <c r="A3" s="321" t="s">
        <v>474</v>
      </c>
      <c r="B3" s="322"/>
    </row>
    <row r="4" spans="1:2" ht="79.5" customHeight="1">
      <c r="A4" s="369" t="s">
        <v>422</v>
      </c>
      <c r="B4" s="370"/>
    </row>
    <row r="5" ht="15.75" thickBot="1"/>
    <row r="6" spans="1:2" ht="34.5" customHeight="1" thickBot="1">
      <c r="A6" s="43" t="s">
        <v>100</v>
      </c>
      <c r="B6" s="31" t="s">
        <v>144</v>
      </c>
    </row>
    <row r="7" spans="1:2" ht="50.25" customHeight="1" thickBot="1">
      <c r="A7" s="44" t="s">
        <v>24</v>
      </c>
      <c r="B7" s="4" t="s">
        <v>25</v>
      </c>
    </row>
    <row r="8" spans="1:2" ht="23.25" customHeight="1" thickBot="1">
      <c r="A8" s="44" t="s">
        <v>136</v>
      </c>
      <c r="B8" s="4" t="s">
        <v>26</v>
      </c>
    </row>
    <row r="9" spans="1:2" ht="48.75" customHeight="1" thickBot="1">
      <c r="A9" s="44" t="s">
        <v>33</v>
      </c>
      <c r="B9" s="4" t="s">
        <v>27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view="pageBreakPreview" zoomScaleSheetLayoutView="100" zoomScalePageLayoutView="0" workbookViewId="0" topLeftCell="A173">
      <selection activeCell="E175" sqref="E175"/>
    </sheetView>
  </sheetViews>
  <sheetFormatPr defaultColWidth="9.140625" defaultRowHeight="15"/>
  <cols>
    <col min="1" max="1" width="55.28125" style="0" customWidth="1"/>
    <col min="2" max="2" width="8.7109375" style="48" customWidth="1"/>
    <col min="3" max="3" width="5.8515625" style="48" customWidth="1"/>
    <col min="4" max="4" width="5.57421875" style="48" customWidth="1"/>
    <col min="5" max="5" width="16.7109375" style="48" customWidth="1"/>
    <col min="6" max="6" width="8.421875" style="48" customWidth="1"/>
    <col min="7" max="7" width="19.57421875" style="52" customWidth="1"/>
    <col min="8" max="8" width="3.00390625" style="0" customWidth="1"/>
  </cols>
  <sheetData>
    <row r="1" spans="1:7" ht="97.5" customHeight="1">
      <c r="A1" s="375" t="s">
        <v>577</v>
      </c>
      <c r="B1" s="371"/>
      <c r="C1" s="371"/>
      <c r="D1" s="371"/>
      <c r="E1" s="371"/>
      <c r="F1" s="371"/>
      <c r="G1" s="371"/>
    </row>
    <row r="2" spans="1:7" ht="18.75" customHeight="1">
      <c r="A2" s="285"/>
      <c r="B2" s="286"/>
      <c r="C2" s="286"/>
      <c r="D2" s="286"/>
      <c r="E2" s="371" t="s">
        <v>578</v>
      </c>
      <c r="F2" s="371"/>
      <c r="G2" s="371"/>
    </row>
    <row r="3" spans="1:7" ht="18.75" customHeight="1">
      <c r="A3" s="285"/>
      <c r="B3" s="286"/>
      <c r="C3" s="286"/>
      <c r="D3" s="286"/>
      <c r="E3" s="286"/>
      <c r="F3" s="286"/>
      <c r="G3" s="286"/>
    </row>
    <row r="4" spans="1:7" ht="18.75" customHeight="1">
      <c r="A4" s="285"/>
      <c r="B4" s="286"/>
      <c r="C4" s="371" t="s">
        <v>579</v>
      </c>
      <c r="D4" s="322"/>
      <c r="E4" s="322"/>
      <c r="F4" s="322"/>
      <c r="G4" s="322"/>
    </row>
    <row r="5" spans="1:7" ht="18.75" customHeight="1">
      <c r="A5" s="285"/>
      <c r="B5" s="286"/>
      <c r="C5" s="371" t="s">
        <v>580</v>
      </c>
      <c r="D5" s="322"/>
      <c r="E5" s="322"/>
      <c r="F5" s="322"/>
      <c r="G5" s="322"/>
    </row>
    <row r="6" spans="1:7" ht="18.75" customHeight="1">
      <c r="A6" s="285"/>
      <c r="B6" s="286"/>
      <c r="C6" s="371" t="s">
        <v>581</v>
      </c>
      <c r="D6" s="322"/>
      <c r="E6" s="322"/>
      <c r="F6" s="322"/>
      <c r="G6" s="322"/>
    </row>
    <row r="7" spans="1:7" ht="18.75" customHeight="1">
      <c r="A7" s="285"/>
      <c r="B7" s="286"/>
      <c r="C7" s="371" t="s">
        <v>582</v>
      </c>
      <c r="D7" s="322"/>
      <c r="E7" s="322"/>
      <c r="F7" s="322"/>
      <c r="G7" s="322"/>
    </row>
    <row r="8" spans="1:7" ht="18.75" customHeight="1">
      <c r="A8" s="285"/>
      <c r="B8" s="286"/>
      <c r="C8" s="371" t="s">
        <v>583</v>
      </c>
      <c r="D8" s="322"/>
      <c r="E8" s="322"/>
      <c r="F8" s="322"/>
      <c r="G8" s="322"/>
    </row>
    <row r="9" spans="1:7" ht="18.75" customHeight="1">
      <c r="A9" s="285"/>
      <c r="B9" s="286"/>
      <c r="C9" s="371" t="s">
        <v>564</v>
      </c>
      <c r="D9" s="322"/>
      <c r="E9" s="322"/>
      <c r="F9" s="322"/>
      <c r="G9" s="322"/>
    </row>
    <row r="10" spans="1:7" ht="32.25" customHeight="1">
      <c r="A10" s="373" t="s">
        <v>390</v>
      </c>
      <c r="B10" s="374"/>
      <c r="C10" s="374"/>
      <c r="D10" s="374"/>
      <c r="E10" s="374"/>
      <c r="F10" s="374"/>
      <c r="G10" s="374"/>
    </row>
    <row r="11" spans="1:7" ht="15.75">
      <c r="A11" s="253"/>
      <c r="B11" s="287"/>
      <c r="C11" s="287"/>
      <c r="D11" s="287"/>
      <c r="E11" s="287"/>
      <c r="F11" s="287"/>
      <c r="G11" s="288" t="s">
        <v>213</v>
      </c>
    </row>
    <row r="12" spans="1:8" ht="15.75">
      <c r="A12" s="372" t="s">
        <v>182</v>
      </c>
      <c r="B12" s="49" t="s">
        <v>183</v>
      </c>
      <c r="C12" s="49"/>
      <c r="D12" s="49"/>
      <c r="E12" s="49"/>
      <c r="F12" s="49"/>
      <c r="G12" s="50" t="s">
        <v>154</v>
      </c>
      <c r="H12" s="39"/>
    </row>
    <row r="13" spans="1:8" ht="30" customHeight="1" thickBot="1">
      <c r="A13" s="372"/>
      <c r="B13" s="49" t="s">
        <v>184</v>
      </c>
      <c r="C13" s="49" t="s">
        <v>185</v>
      </c>
      <c r="D13" s="49" t="s">
        <v>186</v>
      </c>
      <c r="E13" s="49" t="s">
        <v>187</v>
      </c>
      <c r="F13" s="49" t="s">
        <v>152</v>
      </c>
      <c r="G13" s="50" t="s">
        <v>391</v>
      </c>
      <c r="H13" s="39"/>
    </row>
    <row r="14" spans="1:8" ht="21.75" customHeight="1" thickBot="1">
      <c r="A14" s="162" t="s">
        <v>155</v>
      </c>
      <c r="B14" s="183" t="s">
        <v>228</v>
      </c>
      <c r="C14" s="231" t="s">
        <v>171</v>
      </c>
      <c r="D14" s="231" t="s">
        <v>172</v>
      </c>
      <c r="E14" s="183" t="s">
        <v>191</v>
      </c>
      <c r="F14" s="231" t="s">
        <v>175</v>
      </c>
      <c r="G14" s="163">
        <f>G15+G21+G33+G38+G28</f>
        <v>4258809.24</v>
      </c>
      <c r="H14" s="40"/>
    </row>
    <row r="15" spans="1:8" ht="46.5" customHeight="1" thickBot="1">
      <c r="A15" s="164" t="s">
        <v>324</v>
      </c>
      <c r="B15" s="51" t="s">
        <v>228</v>
      </c>
      <c r="C15" s="232" t="s">
        <v>171</v>
      </c>
      <c r="D15" s="232" t="s">
        <v>173</v>
      </c>
      <c r="E15" s="232" t="s">
        <v>191</v>
      </c>
      <c r="F15" s="232" t="s">
        <v>175</v>
      </c>
      <c r="G15" s="153">
        <f>G16</f>
        <v>604600</v>
      </c>
      <c r="H15" s="40"/>
    </row>
    <row r="16" spans="1:8" ht="60.75" customHeight="1" thickBot="1">
      <c r="A16" s="159" t="s">
        <v>325</v>
      </c>
      <c r="B16" s="49" t="s">
        <v>228</v>
      </c>
      <c r="C16" s="243" t="s">
        <v>171</v>
      </c>
      <c r="D16" s="182" t="s">
        <v>173</v>
      </c>
      <c r="E16" s="182" t="s">
        <v>198</v>
      </c>
      <c r="F16" s="182" t="s">
        <v>175</v>
      </c>
      <c r="G16" s="154">
        <f>G17</f>
        <v>604600</v>
      </c>
      <c r="H16" s="40"/>
    </row>
    <row r="17" spans="1:8" ht="45" customHeight="1" thickBot="1">
      <c r="A17" s="159" t="s">
        <v>326</v>
      </c>
      <c r="B17" s="49" t="s">
        <v>228</v>
      </c>
      <c r="C17" s="243" t="s">
        <v>171</v>
      </c>
      <c r="D17" s="182" t="s">
        <v>173</v>
      </c>
      <c r="E17" s="182" t="s">
        <v>197</v>
      </c>
      <c r="F17" s="182" t="s">
        <v>175</v>
      </c>
      <c r="G17" s="154">
        <f>G18</f>
        <v>604600</v>
      </c>
      <c r="H17" s="40"/>
    </row>
    <row r="18" spans="1:8" ht="32.25" customHeight="1" thickBot="1">
      <c r="A18" s="159" t="s">
        <v>327</v>
      </c>
      <c r="B18" s="49" t="s">
        <v>228</v>
      </c>
      <c r="C18" s="182" t="s">
        <v>171</v>
      </c>
      <c r="D18" s="182" t="s">
        <v>173</v>
      </c>
      <c r="E18" s="182" t="s">
        <v>205</v>
      </c>
      <c r="F18" s="182" t="s">
        <v>175</v>
      </c>
      <c r="G18" s="154">
        <f>G19+G20</f>
        <v>604600</v>
      </c>
      <c r="H18" s="40"/>
    </row>
    <row r="19" spans="1:8" ht="34.5" customHeight="1" thickBot="1">
      <c r="A19" s="159" t="s">
        <v>328</v>
      </c>
      <c r="B19" s="49" t="s">
        <v>228</v>
      </c>
      <c r="C19" s="182" t="s">
        <v>171</v>
      </c>
      <c r="D19" s="182" t="s">
        <v>173</v>
      </c>
      <c r="E19" s="182" t="s">
        <v>205</v>
      </c>
      <c r="F19" s="182" t="s">
        <v>366</v>
      </c>
      <c r="G19" s="154">
        <v>598400</v>
      </c>
      <c r="H19" s="40"/>
    </row>
    <row r="20" spans="1:8" ht="15" customHeight="1" thickBot="1">
      <c r="A20" s="159" t="s">
        <v>331</v>
      </c>
      <c r="B20" s="49" t="s">
        <v>228</v>
      </c>
      <c r="C20" s="182" t="s">
        <v>171</v>
      </c>
      <c r="D20" s="182" t="s">
        <v>173</v>
      </c>
      <c r="E20" s="182" t="s">
        <v>205</v>
      </c>
      <c r="F20" s="182" t="s">
        <v>369</v>
      </c>
      <c r="G20" s="154">
        <v>6200</v>
      </c>
      <c r="H20" s="40"/>
    </row>
    <row r="21" spans="1:8" ht="69.75" customHeight="1" thickBot="1">
      <c r="A21" s="158" t="s">
        <v>329</v>
      </c>
      <c r="B21" s="51" t="s">
        <v>228</v>
      </c>
      <c r="C21" s="232" t="s">
        <v>171</v>
      </c>
      <c r="D21" s="232" t="s">
        <v>176</v>
      </c>
      <c r="E21" s="232" t="s">
        <v>191</v>
      </c>
      <c r="F21" s="232" t="s">
        <v>175</v>
      </c>
      <c r="G21" s="153">
        <f>G22</f>
        <v>1704500</v>
      </c>
      <c r="H21" s="40"/>
    </row>
    <row r="22" spans="1:8" ht="58.5" customHeight="1" thickBot="1">
      <c r="A22" s="159" t="s">
        <v>325</v>
      </c>
      <c r="B22" s="49" t="s">
        <v>228</v>
      </c>
      <c r="C22" s="182" t="s">
        <v>171</v>
      </c>
      <c r="D22" s="182" t="s">
        <v>176</v>
      </c>
      <c r="E22" s="182" t="s">
        <v>198</v>
      </c>
      <c r="F22" s="182" t="s">
        <v>175</v>
      </c>
      <c r="G22" s="154">
        <f>G23</f>
        <v>1704500</v>
      </c>
      <c r="H22" s="47"/>
    </row>
    <row r="23" spans="1:8" ht="59.25" customHeight="1" thickBot="1">
      <c r="A23" s="159" t="s">
        <v>326</v>
      </c>
      <c r="B23" s="49" t="s">
        <v>228</v>
      </c>
      <c r="C23" s="182" t="s">
        <v>171</v>
      </c>
      <c r="D23" s="182" t="s">
        <v>176</v>
      </c>
      <c r="E23" s="182" t="s">
        <v>197</v>
      </c>
      <c r="F23" s="182" t="s">
        <v>175</v>
      </c>
      <c r="G23" s="154">
        <f>G24</f>
        <v>1704500</v>
      </c>
      <c r="H23" s="40"/>
    </row>
    <row r="24" spans="1:8" ht="30" customHeight="1" thickBot="1">
      <c r="A24" s="159" t="s">
        <v>330</v>
      </c>
      <c r="B24" s="49" t="s">
        <v>228</v>
      </c>
      <c r="C24" s="182" t="s">
        <v>171</v>
      </c>
      <c r="D24" s="182" t="s">
        <v>176</v>
      </c>
      <c r="E24" s="182" t="s">
        <v>367</v>
      </c>
      <c r="F24" s="182" t="s">
        <v>175</v>
      </c>
      <c r="G24" s="154">
        <f>G25+G26+G27</f>
        <v>1704500</v>
      </c>
      <c r="H24" s="40"/>
    </row>
    <row r="25" spans="1:8" ht="39" customHeight="1" thickBot="1">
      <c r="A25" s="159" t="s">
        <v>328</v>
      </c>
      <c r="B25" s="49" t="s">
        <v>228</v>
      </c>
      <c r="C25" s="182" t="s">
        <v>171</v>
      </c>
      <c r="D25" s="182" t="s">
        <v>176</v>
      </c>
      <c r="E25" s="182" t="s">
        <v>206</v>
      </c>
      <c r="F25" s="182" t="s">
        <v>366</v>
      </c>
      <c r="G25" s="154">
        <v>888480</v>
      </c>
      <c r="H25" s="40"/>
    </row>
    <row r="26" spans="1:8" ht="37.5" customHeight="1" thickBot="1">
      <c r="A26" s="159" t="s">
        <v>156</v>
      </c>
      <c r="B26" s="49" t="s">
        <v>228</v>
      </c>
      <c r="C26" s="182" t="s">
        <v>171</v>
      </c>
      <c r="D26" s="182" t="s">
        <v>176</v>
      </c>
      <c r="E26" s="182" t="s">
        <v>206</v>
      </c>
      <c r="F26" s="182" t="s">
        <v>368</v>
      </c>
      <c r="G26" s="154">
        <v>771020</v>
      </c>
      <c r="H26" s="40"/>
    </row>
    <row r="27" spans="1:8" ht="26.25" customHeight="1" thickBot="1">
      <c r="A27" s="159" t="s">
        <v>331</v>
      </c>
      <c r="B27" s="49" t="s">
        <v>228</v>
      </c>
      <c r="C27" s="182" t="s">
        <v>171</v>
      </c>
      <c r="D27" s="182" t="s">
        <v>176</v>
      </c>
      <c r="E27" s="182" t="s">
        <v>206</v>
      </c>
      <c r="F27" s="182" t="s">
        <v>369</v>
      </c>
      <c r="G27" s="154">
        <v>45000</v>
      </c>
      <c r="H27" s="40"/>
    </row>
    <row r="28" spans="1:8" ht="26.25" customHeight="1" thickBot="1">
      <c r="A28" s="158" t="s">
        <v>530</v>
      </c>
      <c r="B28" s="51" t="s">
        <v>228</v>
      </c>
      <c r="C28" s="46" t="s">
        <v>171</v>
      </c>
      <c r="D28" s="46" t="s">
        <v>529</v>
      </c>
      <c r="E28" s="46" t="s">
        <v>191</v>
      </c>
      <c r="F28" s="46" t="s">
        <v>175</v>
      </c>
      <c r="G28" s="153">
        <f>G29</f>
        <v>143000</v>
      </c>
      <c r="H28" s="40"/>
    </row>
    <row r="29" spans="1:8" ht="62.25" customHeight="1" thickBot="1">
      <c r="A29" s="159" t="s">
        <v>325</v>
      </c>
      <c r="B29" s="49" t="s">
        <v>228</v>
      </c>
      <c r="C29" s="58" t="s">
        <v>171</v>
      </c>
      <c r="D29" s="58" t="s">
        <v>529</v>
      </c>
      <c r="E29" s="58" t="s">
        <v>198</v>
      </c>
      <c r="F29" s="58" t="s">
        <v>175</v>
      </c>
      <c r="G29" s="154">
        <f>G30</f>
        <v>143000</v>
      </c>
      <c r="H29" s="40"/>
    </row>
    <row r="30" spans="1:8" ht="60" customHeight="1" thickBot="1">
      <c r="A30" s="159" t="s">
        <v>326</v>
      </c>
      <c r="B30" s="49" t="s">
        <v>228</v>
      </c>
      <c r="C30" s="58" t="s">
        <v>171</v>
      </c>
      <c r="D30" s="58" t="s">
        <v>529</v>
      </c>
      <c r="E30" s="58" t="s">
        <v>197</v>
      </c>
      <c r="F30" s="58" t="s">
        <v>175</v>
      </c>
      <c r="G30" s="154">
        <f>G31</f>
        <v>143000</v>
      </c>
      <c r="H30" s="40"/>
    </row>
    <row r="31" spans="1:8" ht="42" customHeight="1" thickBot="1">
      <c r="A31" s="159" t="s">
        <v>532</v>
      </c>
      <c r="B31" s="49" t="s">
        <v>228</v>
      </c>
      <c r="C31" s="58" t="s">
        <v>171</v>
      </c>
      <c r="D31" s="58" t="s">
        <v>529</v>
      </c>
      <c r="E31" s="58" t="s">
        <v>531</v>
      </c>
      <c r="F31" s="58" t="s">
        <v>175</v>
      </c>
      <c r="G31" s="154">
        <f>G32</f>
        <v>143000</v>
      </c>
      <c r="H31" s="40"/>
    </row>
    <row r="32" spans="1:8" ht="36.75" customHeight="1" thickBot="1">
      <c r="A32" s="159" t="s">
        <v>156</v>
      </c>
      <c r="B32" s="49" t="s">
        <v>228</v>
      </c>
      <c r="C32" s="58" t="s">
        <v>171</v>
      </c>
      <c r="D32" s="58" t="s">
        <v>529</v>
      </c>
      <c r="E32" s="58" t="s">
        <v>531</v>
      </c>
      <c r="F32" s="58" t="s">
        <v>368</v>
      </c>
      <c r="G32" s="154">
        <v>143000</v>
      </c>
      <c r="H32" s="40"/>
    </row>
    <row r="33" spans="1:8" ht="21" customHeight="1" thickBot="1">
      <c r="A33" s="158" t="s">
        <v>332</v>
      </c>
      <c r="B33" s="51" t="s">
        <v>228</v>
      </c>
      <c r="C33" s="232" t="s">
        <v>171</v>
      </c>
      <c r="D33" s="232" t="s">
        <v>32</v>
      </c>
      <c r="E33" s="232" t="s">
        <v>191</v>
      </c>
      <c r="F33" s="232" t="s">
        <v>175</v>
      </c>
      <c r="G33" s="153">
        <f>G34</f>
        <v>50000</v>
      </c>
      <c r="H33" s="40"/>
    </row>
    <row r="34" spans="1:8" ht="66" customHeight="1" thickBot="1">
      <c r="A34" s="159" t="s">
        <v>325</v>
      </c>
      <c r="B34" s="49" t="s">
        <v>228</v>
      </c>
      <c r="C34" s="182" t="s">
        <v>171</v>
      </c>
      <c r="D34" s="182" t="s">
        <v>32</v>
      </c>
      <c r="E34" s="182" t="s">
        <v>198</v>
      </c>
      <c r="F34" s="182" t="s">
        <v>175</v>
      </c>
      <c r="G34" s="154">
        <f>G35</f>
        <v>50000</v>
      </c>
      <c r="H34" s="40"/>
    </row>
    <row r="35" spans="1:8" ht="66" customHeight="1" thickBot="1">
      <c r="A35" s="159" t="s">
        <v>326</v>
      </c>
      <c r="B35" s="49" t="s">
        <v>228</v>
      </c>
      <c r="C35" s="182" t="s">
        <v>171</v>
      </c>
      <c r="D35" s="182" t="s">
        <v>32</v>
      </c>
      <c r="E35" s="182" t="s">
        <v>197</v>
      </c>
      <c r="F35" s="182" t="s">
        <v>175</v>
      </c>
      <c r="G35" s="154">
        <f>G36</f>
        <v>50000</v>
      </c>
      <c r="H35" s="40"/>
    </row>
    <row r="36" spans="1:8" ht="14.25" customHeight="1" thickBot="1">
      <c r="A36" s="159" t="s">
        <v>333</v>
      </c>
      <c r="B36" s="49" t="s">
        <v>228</v>
      </c>
      <c r="C36" s="182" t="s">
        <v>171</v>
      </c>
      <c r="D36" s="182" t="s">
        <v>32</v>
      </c>
      <c r="E36" s="182" t="s">
        <v>370</v>
      </c>
      <c r="F36" s="182" t="s">
        <v>175</v>
      </c>
      <c r="G36" s="154">
        <f>G37</f>
        <v>50000</v>
      </c>
      <c r="H36" s="40"/>
    </row>
    <row r="37" spans="1:8" ht="24" customHeight="1" thickBot="1">
      <c r="A37" s="159" t="s">
        <v>334</v>
      </c>
      <c r="B37" s="49" t="s">
        <v>228</v>
      </c>
      <c r="C37" s="182" t="s">
        <v>171</v>
      </c>
      <c r="D37" s="182" t="s">
        <v>32</v>
      </c>
      <c r="E37" s="182" t="s">
        <v>370</v>
      </c>
      <c r="F37" s="182" t="s">
        <v>371</v>
      </c>
      <c r="G37" s="154">
        <v>50000</v>
      </c>
      <c r="H37" s="40"/>
    </row>
    <row r="38" spans="1:8" ht="27" customHeight="1" thickBot="1">
      <c r="A38" s="158" t="s">
        <v>157</v>
      </c>
      <c r="B38" s="51" t="s">
        <v>228</v>
      </c>
      <c r="C38" s="130" t="s">
        <v>171</v>
      </c>
      <c r="D38" s="130">
        <v>13</v>
      </c>
      <c r="E38" s="130" t="s">
        <v>191</v>
      </c>
      <c r="F38" s="130" t="s">
        <v>175</v>
      </c>
      <c r="G38" s="153">
        <f>G39+G43+G48</f>
        <v>1756709.24</v>
      </c>
      <c r="H38" s="40"/>
    </row>
    <row r="39" spans="1:8" ht="56.25" customHeight="1" thickBot="1">
      <c r="A39" s="159" t="s">
        <v>335</v>
      </c>
      <c r="B39" s="49" t="s">
        <v>228</v>
      </c>
      <c r="C39" s="182" t="s">
        <v>171</v>
      </c>
      <c r="D39" s="182">
        <v>13</v>
      </c>
      <c r="E39" s="182" t="s">
        <v>372</v>
      </c>
      <c r="F39" s="182" t="s">
        <v>175</v>
      </c>
      <c r="G39" s="154">
        <f>G41</f>
        <v>20000</v>
      </c>
      <c r="H39" s="40"/>
    </row>
    <row r="40" spans="1:8" ht="24" customHeight="1" thickBot="1">
      <c r="A40" s="159" t="s">
        <v>494</v>
      </c>
      <c r="B40" s="49" t="s">
        <v>228</v>
      </c>
      <c r="C40" s="182" t="s">
        <v>171</v>
      </c>
      <c r="D40" s="182" t="s">
        <v>29</v>
      </c>
      <c r="E40" s="182" t="s">
        <v>493</v>
      </c>
      <c r="F40" s="182" t="s">
        <v>175</v>
      </c>
      <c r="G40" s="154">
        <f>G41</f>
        <v>20000</v>
      </c>
      <c r="H40" s="40"/>
    </row>
    <row r="41" spans="1:8" ht="42" customHeight="1" thickBot="1">
      <c r="A41" s="159" t="s">
        <v>336</v>
      </c>
      <c r="B41" s="49" t="s">
        <v>228</v>
      </c>
      <c r="C41" s="182" t="s">
        <v>171</v>
      </c>
      <c r="D41" s="182" t="s">
        <v>208</v>
      </c>
      <c r="E41" s="182" t="s">
        <v>373</v>
      </c>
      <c r="F41" s="182" t="s">
        <v>175</v>
      </c>
      <c r="G41" s="154">
        <f>G42</f>
        <v>20000</v>
      </c>
      <c r="H41" s="40"/>
    </row>
    <row r="42" spans="1:8" ht="34.5" customHeight="1" thickBot="1">
      <c r="A42" s="159" t="s">
        <v>156</v>
      </c>
      <c r="B42" s="49" t="s">
        <v>228</v>
      </c>
      <c r="C42" s="182" t="s">
        <v>171</v>
      </c>
      <c r="D42" s="182">
        <v>13</v>
      </c>
      <c r="E42" s="182" t="s">
        <v>373</v>
      </c>
      <c r="F42" s="182" t="s">
        <v>368</v>
      </c>
      <c r="G42" s="154">
        <v>20000</v>
      </c>
      <c r="H42" s="47"/>
    </row>
    <row r="43" spans="1:8" ht="3" customHeight="1" hidden="1" thickBot="1">
      <c r="A43" s="165" t="s">
        <v>337</v>
      </c>
      <c r="B43" s="51" t="s">
        <v>228</v>
      </c>
      <c r="C43" s="182" t="s">
        <v>171</v>
      </c>
      <c r="D43" s="182" t="s">
        <v>29</v>
      </c>
      <c r="E43" s="182" t="s">
        <v>374</v>
      </c>
      <c r="F43" s="182" t="s">
        <v>175</v>
      </c>
      <c r="G43" s="154">
        <f>G45</f>
        <v>5000</v>
      </c>
      <c r="H43" s="40"/>
    </row>
    <row r="44" spans="1:8" ht="24.75" customHeight="1" thickBot="1">
      <c r="A44" s="216" t="s">
        <v>496</v>
      </c>
      <c r="B44" s="49" t="s">
        <v>228</v>
      </c>
      <c r="C44" s="182" t="s">
        <v>171</v>
      </c>
      <c r="D44" s="182">
        <v>13</v>
      </c>
      <c r="E44" s="182" t="s">
        <v>495</v>
      </c>
      <c r="F44" s="182" t="s">
        <v>175</v>
      </c>
      <c r="G44" s="217">
        <f>G45</f>
        <v>5000</v>
      </c>
      <c r="H44" s="40"/>
    </row>
    <row r="45" spans="1:8" ht="39.75" customHeight="1">
      <c r="A45" s="305" t="s">
        <v>338</v>
      </c>
      <c r="B45" s="49" t="s">
        <v>228</v>
      </c>
      <c r="C45" s="182" t="s">
        <v>171</v>
      </c>
      <c r="D45" s="182">
        <v>13</v>
      </c>
      <c r="E45" s="182" t="s">
        <v>375</v>
      </c>
      <c r="F45" s="182" t="s">
        <v>175</v>
      </c>
      <c r="G45" s="311">
        <f>G47</f>
        <v>5000</v>
      </c>
      <c r="H45" s="40"/>
    </row>
    <row r="46" spans="1:8" ht="51" customHeight="1" hidden="1" thickBot="1">
      <c r="A46" s="306"/>
      <c r="B46" s="49" t="s">
        <v>228</v>
      </c>
      <c r="C46" s="182" t="s">
        <v>171</v>
      </c>
      <c r="D46" s="182">
        <v>13</v>
      </c>
      <c r="E46" s="182" t="s">
        <v>197</v>
      </c>
      <c r="F46" s="182" t="s">
        <v>175</v>
      </c>
      <c r="G46" s="312"/>
      <c r="H46" s="40"/>
    </row>
    <row r="47" spans="1:8" ht="37.5" customHeight="1" thickBot="1">
      <c r="A47" s="159" t="s">
        <v>156</v>
      </c>
      <c r="B47" s="49" t="s">
        <v>228</v>
      </c>
      <c r="C47" s="182" t="s">
        <v>171</v>
      </c>
      <c r="D47" s="182">
        <v>13</v>
      </c>
      <c r="E47" s="182" t="s">
        <v>375</v>
      </c>
      <c r="F47" s="182" t="s">
        <v>368</v>
      </c>
      <c r="G47" s="154">
        <v>5000</v>
      </c>
      <c r="H47" s="40"/>
    </row>
    <row r="48" spans="1:8" ht="68.25" customHeight="1" thickBot="1">
      <c r="A48" s="159" t="s">
        <v>325</v>
      </c>
      <c r="B48" s="49" t="s">
        <v>228</v>
      </c>
      <c r="C48" s="182" t="s">
        <v>171</v>
      </c>
      <c r="D48" s="182">
        <v>13</v>
      </c>
      <c r="E48" s="182" t="s">
        <v>198</v>
      </c>
      <c r="F48" s="182" t="s">
        <v>175</v>
      </c>
      <c r="G48" s="154">
        <f>G49</f>
        <v>1731709.24</v>
      </c>
      <c r="H48" s="40"/>
    </row>
    <row r="49" spans="1:8" ht="69" customHeight="1" thickBot="1">
      <c r="A49" s="159" t="s">
        <v>326</v>
      </c>
      <c r="B49" s="49" t="s">
        <v>228</v>
      </c>
      <c r="C49" s="182" t="s">
        <v>171</v>
      </c>
      <c r="D49" s="182">
        <v>13</v>
      </c>
      <c r="E49" s="182" t="s">
        <v>197</v>
      </c>
      <c r="F49" s="182" t="s">
        <v>175</v>
      </c>
      <c r="G49" s="154">
        <f>G50</f>
        <v>1731709.24</v>
      </c>
      <c r="H49" s="40"/>
    </row>
    <row r="50" spans="1:8" ht="39.75" customHeight="1" thickBot="1">
      <c r="A50" s="159" t="s">
        <v>339</v>
      </c>
      <c r="B50" s="182" t="s">
        <v>228</v>
      </c>
      <c r="C50" s="182" t="s">
        <v>171</v>
      </c>
      <c r="D50" s="182">
        <v>13</v>
      </c>
      <c r="E50" s="182" t="s">
        <v>207</v>
      </c>
      <c r="F50" s="182" t="s">
        <v>175</v>
      </c>
      <c r="G50" s="154">
        <f>G51+G52+G53</f>
        <v>1731709.24</v>
      </c>
      <c r="H50" s="40"/>
    </row>
    <row r="51" spans="1:8" ht="40.5" customHeight="1" thickBot="1">
      <c r="A51" s="159" t="s">
        <v>328</v>
      </c>
      <c r="B51" s="49" t="s">
        <v>228</v>
      </c>
      <c r="C51" s="182" t="s">
        <v>171</v>
      </c>
      <c r="D51" s="182" t="s">
        <v>29</v>
      </c>
      <c r="E51" s="182" t="s">
        <v>207</v>
      </c>
      <c r="F51" s="182" t="s">
        <v>366</v>
      </c>
      <c r="G51" s="154">
        <v>1553571.24</v>
      </c>
      <c r="H51" s="40"/>
    </row>
    <row r="52" spans="1:8" ht="38.25" customHeight="1" thickBot="1">
      <c r="A52" s="159" t="s">
        <v>156</v>
      </c>
      <c r="B52" s="49" t="s">
        <v>228</v>
      </c>
      <c r="C52" s="182" t="s">
        <v>171</v>
      </c>
      <c r="D52" s="182" t="s">
        <v>29</v>
      </c>
      <c r="E52" s="182" t="s">
        <v>207</v>
      </c>
      <c r="F52" s="182" t="s">
        <v>368</v>
      </c>
      <c r="G52" s="154">
        <v>158438</v>
      </c>
      <c r="H52" s="40"/>
    </row>
    <row r="53" spans="1:8" ht="27" customHeight="1" thickBot="1">
      <c r="A53" s="159" t="s">
        <v>331</v>
      </c>
      <c r="B53" s="49" t="s">
        <v>228</v>
      </c>
      <c r="C53" s="182" t="s">
        <v>171</v>
      </c>
      <c r="D53" s="182" t="s">
        <v>29</v>
      </c>
      <c r="E53" s="182" t="s">
        <v>207</v>
      </c>
      <c r="F53" s="182" t="s">
        <v>369</v>
      </c>
      <c r="G53" s="212">
        <v>19700</v>
      </c>
      <c r="H53" s="40"/>
    </row>
    <row r="54" spans="1:8" ht="24.75" customHeight="1">
      <c r="A54" s="273" t="s">
        <v>452</v>
      </c>
      <c r="B54" s="206" t="s">
        <v>228</v>
      </c>
      <c r="C54" s="183" t="s">
        <v>173</v>
      </c>
      <c r="D54" s="183" t="s">
        <v>172</v>
      </c>
      <c r="E54" s="183" t="s">
        <v>191</v>
      </c>
      <c r="F54" s="183" t="s">
        <v>175</v>
      </c>
      <c r="G54" s="233">
        <f>G55</f>
        <v>158100</v>
      </c>
      <c r="H54" s="40"/>
    </row>
    <row r="55" spans="1:8" ht="23.25" customHeight="1">
      <c r="A55" s="197" t="s">
        <v>453</v>
      </c>
      <c r="B55" s="51" t="s">
        <v>228</v>
      </c>
      <c r="C55" s="232" t="s">
        <v>173</v>
      </c>
      <c r="D55" s="232" t="s">
        <v>174</v>
      </c>
      <c r="E55" s="232" t="s">
        <v>191</v>
      </c>
      <c r="F55" s="232" t="s">
        <v>175</v>
      </c>
      <c r="G55" s="234">
        <f>G56</f>
        <v>158100</v>
      </c>
      <c r="H55" s="40"/>
    </row>
    <row r="56" spans="1:8" ht="51" customHeight="1">
      <c r="A56" s="199" t="s">
        <v>454</v>
      </c>
      <c r="B56" s="49" t="s">
        <v>228</v>
      </c>
      <c r="C56" s="182" t="s">
        <v>173</v>
      </c>
      <c r="D56" s="182" t="s">
        <v>174</v>
      </c>
      <c r="E56" s="182" t="s">
        <v>198</v>
      </c>
      <c r="F56" s="182" t="s">
        <v>175</v>
      </c>
      <c r="G56" s="235">
        <f>G57</f>
        <v>158100</v>
      </c>
      <c r="H56" s="40"/>
    </row>
    <row r="57" spans="1:8" ht="32.25" customHeight="1">
      <c r="A57" s="199" t="s">
        <v>455</v>
      </c>
      <c r="B57" s="182" t="s">
        <v>228</v>
      </c>
      <c r="C57" s="182" t="s">
        <v>173</v>
      </c>
      <c r="D57" s="182" t="s">
        <v>174</v>
      </c>
      <c r="E57" s="182" t="s">
        <v>197</v>
      </c>
      <c r="F57" s="182" t="s">
        <v>175</v>
      </c>
      <c r="G57" s="235">
        <f>G58</f>
        <v>158100</v>
      </c>
      <c r="H57" s="40"/>
    </row>
    <row r="58" spans="1:8" ht="33.75" customHeight="1" thickBot="1">
      <c r="A58" s="199" t="s">
        <v>456</v>
      </c>
      <c r="B58" s="49" t="s">
        <v>228</v>
      </c>
      <c r="C58" s="182" t="s">
        <v>173</v>
      </c>
      <c r="D58" s="182" t="s">
        <v>174</v>
      </c>
      <c r="E58" s="182" t="s">
        <v>457</v>
      </c>
      <c r="F58" s="182" t="s">
        <v>175</v>
      </c>
      <c r="G58" s="235">
        <f>G59+G60</f>
        <v>158100</v>
      </c>
      <c r="H58" s="40"/>
    </row>
    <row r="59" spans="1:8" ht="39.75" customHeight="1" thickBot="1">
      <c r="A59" s="202" t="s">
        <v>458</v>
      </c>
      <c r="B59" s="49" t="s">
        <v>228</v>
      </c>
      <c r="C59" s="182" t="s">
        <v>173</v>
      </c>
      <c r="D59" s="182" t="s">
        <v>174</v>
      </c>
      <c r="E59" s="182" t="s">
        <v>457</v>
      </c>
      <c r="F59" s="182" t="s">
        <v>366</v>
      </c>
      <c r="G59" s="235">
        <v>132792.74</v>
      </c>
      <c r="H59" s="40"/>
    </row>
    <row r="60" spans="1:8" ht="36" customHeight="1">
      <c r="A60" s="199" t="s">
        <v>459</v>
      </c>
      <c r="B60" s="49" t="s">
        <v>228</v>
      </c>
      <c r="C60" s="182" t="s">
        <v>173</v>
      </c>
      <c r="D60" s="182" t="s">
        <v>174</v>
      </c>
      <c r="E60" s="182" t="s">
        <v>457</v>
      </c>
      <c r="F60" s="182" t="s">
        <v>368</v>
      </c>
      <c r="G60" s="235">
        <v>25307.26</v>
      </c>
      <c r="H60" s="40"/>
    </row>
    <row r="61" spans="1:8" ht="50.25" customHeight="1" thickBot="1">
      <c r="A61" s="166" t="s">
        <v>340</v>
      </c>
      <c r="B61" s="183" t="s">
        <v>228</v>
      </c>
      <c r="C61" s="183" t="s">
        <v>174</v>
      </c>
      <c r="D61" s="183" t="s">
        <v>172</v>
      </c>
      <c r="E61" s="183" t="s">
        <v>191</v>
      </c>
      <c r="F61" s="183" t="s">
        <v>175</v>
      </c>
      <c r="G61" s="167">
        <f>G62+G68</f>
        <v>1053239.33</v>
      </c>
      <c r="H61" s="40"/>
    </row>
    <row r="62" spans="1:8" ht="74.25" customHeight="1" thickBot="1">
      <c r="A62" s="213" t="s">
        <v>489</v>
      </c>
      <c r="B62" s="49" t="s">
        <v>228</v>
      </c>
      <c r="C62" s="182" t="s">
        <v>174</v>
      </c>
      <c r="D62" s="25">
        <v>10</v>
      </c>
      <c r="E62" s="25" t="s">
        <v>491</v>
      </c>
      <c r="F62" s="236" t="s">
        <v>175</v>
      </c>
      <c r="G62" s="154">
        <f>G64</f>
        <v>955700</v>
      </c>
      <c r="H62" s="40"/>
    </row>
    <row r="63" spans="1:8" ht="21.75" customHeight="1" thickBot="1">
      <c r="A63" s="151" t="s">
        <v>498</v>
      </c>
      <c r="B63" s="49" t="s">
        <v>228</v>
      </c>
      <c r="C63" s="182" t="s">
        <v>174</v>
      </c>
      <c r="D63" s="154">
        <v>10</v>
      </c>
      <c r="E63" s="154" t="s">
        <v>497</v>
      </c>
      <c r="F63" s="237" t="s">
        <v>175</v>
      </c>
      <c r="G63" s="154">
        <f>G64</f>
        <v>955700</v>
      </c>
      <c r="H63" s="40"/>
    </row>
    <row r="64" spans="1:8" ht="40.5" customHeight="1" thickBot="1">
      <c r="A64" s="151" t="s">
        <v>490</v>
      </c>
      <c r="B64" s="49" t="s">
        <v>228</v>
      </c>
      <c r="C64" s="182" t="s">
        <v>174</v>
      </c>
      <c r="D64" s="154">
        <v>10</v>
      </c>
      <c r="E64" s="154" t="s">
        <v>492</v>
      </c>
      <c r="F64" s="237" t="s">
        <v>175</v>
      </c>
      <c r="G64" s="154">
        <f>G65+G66+G67</f>
        <v>955700</v>
      </c>
      <c r="H64" s="40"/>
    </row>
    <row r="65" spans="1:8" ht="38.25" customHeight="1" thickBot="1">
      <c r="A65" s="151" t="s">
        <v>156</v>
      </c>
      <c r="B65" s="49" t="s">
        <v>228</v>
      </c>
      <c r="C65" s="182" t="s">
        <v>174</v>
      </c>
      <c r="D65" s="154">
        <v>10</v>
      </c>
      <c r="E65" s="154" t="s">
        <v>492</v>
      </c>
      <c r="F65" s="237">
        <v>240</v>
      </c>
      <c r="G65" s="154">
        <v>888700</v>
      </c>
      <c r="H65" s="40"/>
    </row>
    <row r="66" spans="1:8" ht="21.75" customHeight="1" thickBot="1">
      <c r="A66" s="151" t="s">
        <v>500</v>
      </c>
      <c r="B66" s="49" t="s">
        <v>228</v>
      </c>
      <c r="C66" s="182" t="s">
        <v>174</v>
      </c>
      <c r="D66" s="212">
        <v>10</v>
      </c>
      <c r="E66" s="154" t="s">
        <v>492</v>
      </c>
      <c r="F66" s="238" t="s">
        <v>499</v>
      </c>
      <c r="G66" s="154">
        <v>66000</v>
      </c>
      <c r="H66" s="40"/>
    </row>
    <row r="67" spans="1:8" ht="21.75" customHeight="1" thickBot="1">
      <c r="A67" s="159" t="s">
        <v>331</v>
      </c>
      <c r="B67" s="49" t="s">
        <v>228</v>
      </c>
      <c r="C67" s="182" t="s">
        <v>174</v>
      </c>
      <c r="D67" s="212">
        <v>10</v>
      </c>
      <c r="E67" s="154" t="s">
        <v>492</v>
      </c>
      <c r="F67" s="238" t="s">
        <v>369</v>
      </c>
      <c r="G67" s="154">
        <v>1000</v>
      </c>
      <c r="H67" s="40"/>
    </row>
    <row r="68" spans="1:8" ht="26.25" customHeight="1" thickBot="1">
      <c r="A68" s="159" t="s">
        <v>158</v>
      </c>
      <c r="B68" s="49" t="s">
        <v>228</v>
      </c>
      <c r="C68" s="182" t="s">
        <v>174</v>
      </c>
      <c r="D68" s="182" t="s">
        <v>30</v>
      </c>
      <c r="E68" s="182" t="s">
        <v>191</v>
      </c>
      <c r="F68" s="182" t="s">
        <v>175</v>
      </c>
      <c r="G68" s="154">
        <f>G69</f>
        <v>97539.33</v>
      </c>
      <c r="H68" s="40"/>
    </row>
    <row r="69" spans="1:8" ht="64.5" customHeight="1" thickBot="1">
      <c r="A69" s="159" t="s">
        <v>325</v>
      </c>
      <c r="B69" s="182" t="s">
        <v>228</v>
      </c>
      <c r="C69" s="182" t="s">
        <v>174</v>
      </c>
      <c r="D69" s="182" t="s">
        <v>30</v>
      </c>
      <c r="E69" s="182" t="s">
        <v>198</v>
      </c>
      <c r="F69" s="182" t="s">
        <v>175</v>
      </c>
      <c r="G69" s="154">
        <f>G70</f>
        <v>97539.33</v>
      </c>
      <c r="H69" s="40"/>
    </row>
    <row r="70" spans="1:8" ht="60" customHeight="1" thickBot="1">
      <c r="A70" s="159" t="s">
        <v>326</v>
      </c>
      <c r="B70" s="51" t="s">
        <v>228</v>
      </c>
      <c r="C70" s="182" t="s">
        <v>174</v>
      </c>
      <c r="D70" s="182" t="s">
        <v>30</v>
      </c>
      <c r="E70" s="182" t="s">
        <v>197</v>
      </c>
      <c r="F70" s="182" t="s">
        <v>175</v>
      </c>
      <c r="G70" s="154">
        <f>G71+G74</f>
        <v>97539.33</v>
      </c>
      <c r="H70" s="40"/>
    </row>
    <row r="71" spans="1:8" ht="57.75" customHeight="1" thickBot="1">
      <c r="A71" s="159" t="s">
        <v>343</v>
      </c>
      <c r="B71" s="49" t="s">
        <v>228</v>
      </c>
      <c r="C71" s="182" t="s">
        <v>174</v>
      </c>
      <c r="D71" s="182" t="s">
        <v>30</v>
      </c>
      <c r="E71" s="182" t="s">
        <v>201</v>
      </c>
      <c r="F71" s="182" t="s">
        <v>175</v>
      </c>
      <c r="G71" s="154">
        <f>G72+G73</f>
        <v>84848</v>
      </c>
      <c r="H71" s="40"/>
    </row>
    <row r="72" spans="1:8" ht="38.25" customHeight="1" thickBot="1">
      <c r="A72" s="159" t="s">
        <v>156</v>
      </c>
      <c r="B72" s="49" t="s">
        <v>228</v>
      </c>
      <c r="C72" s="182" t="s">
        <v>174</v>
      </c>
      <c r="D72" s="182" t="s">
        <v>30</v>
      </c>
      <c r="E72" s="182" t="s">
        <v>201</v>
      </c>
      <c r="F72" s="182" t="s">
        <v>368</v>
      </c>
      <c r="G72" s="154">
        <v>83848</v>
      </c>
      <c r="H72" s="40"/>
    </row>
    <row r="73" spans="1:8" ht="25.5" customHeight="1" thickBot="1">
      <c r="A73" s="159" t="s">
        <v>331</v>
      </c>
      <c r="B73" s="49" t="s">
        <v>228</v>
      </c>
      <c r="C73" s="182" t="s">
        <v>174</v>
      </c>
      <c r="D73" s="182" t="s">
        <v>30</v>
      </c>
      <c r="E73" s="182" t="s">
        <v>201</v>
      </c>
      <c r="F73" s="182" t="s">
        <v>369</v>
      </c>
      <c r="G73" s="154">
        <v>1000</v>
      </c>
      <c r="H73" s="40"/>
    </row>
    <row r="74" spans="1:8" ht="25.5" customHeight="1" thickBot="1">
      <c r="A74" s="199" t="s">
        <v>539</v>
      </c>
      <c r="B74" s="49" t="s">
        <v>228</v>
      </c>
      <c r="C74" s="58" t="s">
        <v>174</v>
      </c>
      <c r="D74" s="58" t="s">
        <v>30</v>
      </c>
      <c r="E74" s="58" t="s">
        <v>540</v>
      </c>
      <c r="F74" s="182" t="s">
        <v>175</v>
      </c>
      <c r="G74" s="154">
        <f>G75</f>
        <v>12691.33</v>
      </c>
      <c r="H74" s="40"/>
    </row>
    <row r="75" spans="1:8" ht="31.5" customHeight="1" thickBot="1">
      <c r="A75" s="159" t="s">
        <v>156</v>
      </c>
      <c r="B75" s="49" t="s">
        <v>228</v>
      </c>
      <c r="C75" s="58" t="s">
        <v>174</v>
      </c>
      <c r="D75" s="58" t="s">
        <v>30</v>
      </c>
      <c r="E75" s="58" t="s">
        <v>540</v>
      </c>
      <c r="F75" s="182" t="s">
        <v>368</v>
      </c>
      <c r="G75" s="154">
        <v>12691.33</v>
      </c>
      <c r="H75" s="40"/>
    </row>
    <row r="76" spans="1:8" ht="21.75" customHeight="1" thickBot="1">
      <c r="A76" s="166" t="s">
        <v>159</v>
      </c>
      <c r="B76" s="183" t="s">
        <v>228</v>
      </c>
      <c r="C76" s="183" t="s">
        <v>176</v>
      </c>
      <c r="D76" s="183" t="s">
        <v>172</v>
      </c>
      <c r="E76" s="183" t="s">
        <v>191</v>
      </c>
      <c r="F76" s="183" t="s">
        <v>175</v>
      </c>
      <c r="G76" s="167">
        <f>G77+G83+G88</f>
        <v>1866151.09</v>
      </c>
      <c r="H76" s="40"/>
    </row>
    <row r="77" spans="1:8" ht="24.75" customHeight="1" thickBot="1">
      <c r="A77" s="158" t="s">
        <v>160</v>
      </c>
      <c r="B77" s="49" t="s">
        <v>228</v>
      </c>
      <c r="C77" s="182" t="s">
        <v>176</v>
      </c>
      <c r="D77" s="182" t="s">
        <v>171</v>
      </c>
      <c r="E77" s="182" t="s">
        <v>191</v>
      </c>
      <c r="F77" s="182" t="s">
        <v>175</v>
      </c>
      <c r="G77" s="153">
        <f>G78</f>
        <v>6700</v>
      </c>
      <c r="H77" s="40"/>
    </row>
    <row r="78" spans="1:8" ht="55.5" customHeight="1" thickBot="1">
      <c r="A78" s="159" t="s">
        <v>344</v>
      </c>
      <c r="B78" s="49" t="s">
        <v>228</v>
      </c>
      <c r="C78" s="182" t="s">
        <v>176</v>
      </c>
      <c r="D78" s="182" t="s">
        <v>171</v>
      </c>
      <c r="E78" s="182" t="s">
        <v>202</v>
      </c>
      <c r="F78" s="182" t="s">
        <v>175</v>
      </c>
      <c r="G78" s="154">
        <f>G80</f>
        <v>6700</v>
      </c>
      <c r="H78" s="47"/>
    </row>
    <row r="79" spans="1:8" ht="29.25" customHeight="1" thickBot="1">
      <c r="A79" s="159" t="s">
        <v>503</v>
      </c>
      <c r="B79" s="49" t="s">
        <v>228</v>
      </c>
      <c r="C79" s="182" t="s">
        <v>176</v>
      </c>
      <c r="D79" s="182" t="s">
        <v>171</v>
      </c>
      <c r="E79" s="182" t="s">
        <v>502</v>
      </c>
      <c r="F79" s="182" t="s">
        <v>175</v>
      </c>
      <c r="G79" s="154">
        <f>G80</f>
        <v>6700</v>
      </c>
      <c r="H79" s="40"/>
    </row>
    <row r="80" spans="1:8" ht="36" customHeight="1" thickBot="1">
      <c r="A80" s="159" t="s">
        <v>345</v>
      </c>
      <c r="B80" s="49" t="s">
        <v>228</v>
      </c>
      <c r="C80" s="182" t="s">
        <v>176</v>
      </c>
      <c r="D80" s="182" t="s">
        <v>171</v>
      </c>
      <c r="E80" s="182" t="s">
        <v>501</v>
      </c>
      <c r="F80" s="182" t="s">
        <v>175</v>
      </c>
      <c r="G80" s="154">
        <f>G81+G82</f>
        <v>6700</v>
      </c>
      <c r="H80" s="40"/>
    </row>
    <row r="81" spans="1:8" ht="36" customHeight="1" thickBot="1">
      <c r="A81" s="159" t="s">
        <v>156</v>
      </c>
      <c r="B81" s="49" t="s">
        <v>228</v>
      </c>
      <c r="C81" s="182" t="s">
        <v>176</v>
      </c>
      <c r="D81" s="182" t="s">
        <v>171</v>
      </c>
      <c r="E81" s="182" t="s">
        <v>501</v>
      </c>
      <c r="F81" s="182" t="s">
        <v>368</v>
      </c>
      <c r="G81" s="154">
        <v>6600</v>
      </c>
      <c r="H81" s="40"/>
    </row>
    <row r="82" spans="1:8" ht="22.5" customHeight="1" thickBot="1">
      <c r="A82" s="159" t="s">
        <v>331</v>
      </c>
      <c r="B82" s="49" t="s">
        <v>228</v>
      </c>
      <c r="C82" s="182" t="s">
        <v>176</v>
      </c>
      <c r="D82" s="182" t="s">
        <v>171</v>
      </c>
      <c r="E82" s="182" t="s">
        <v>501</v>
      </c>
      <c r="F82" s="182" t="s">
        <v>369</v>
      </c>
      <c r="G82" s="154">
        <v>100</v>
      </c>
      <c r="H82" s="40"/>
    </row>
    <row r="83" spans="1:8" ht="36" customHeight="1" thickBot="1">
      <c r="A83" s="158" t="s">
        <v>6</v>
      </c>
      <c r="B83" s="51" t="s">
        <v>228</v>
      </c>
      <c r="C83" s="232" t="s">
        <v>176</v>
      </c>
      <c r="D83" s="232" t="s">
        <v>179</v>
      </c>
      <c r="E83" s="232" t="s">
        <v>191</v>
      </c>
      <c r="F83" s="232" t="s">
        <v>175</v>
      </c>
      <c r="G83" s="153">
        <f>G84</f>
        <v>1717051.09</v>
      </c>
      <c r="H83" s="40"/>
    </row>
    <row r="84" spans="1:8" ht="63" customHeight="1" thickBot="1">
      <c r="A84" s="159" t="s">
        <v>325</v>
      </c>
      <c r="B84" s="49" t="s">
        <v>228</v>
      </c>
      <c r="C84" s="182" t="s">
        <v>176</v>
      </c>
      <c r="D84" s="182" t="s">
        <v>179</v>
      </c>
      <c r="E84" s="182" t="s">
        <v>198</v>
      </c>
      <c r="F84" s="182" t="s">
        <v>175</v>
      </c>
      <c r="G84" s="154">
        <f>G85</f>
        <v>1717051.09</v>
      </c>
      <c r="H84" s="40"/>
    </row>
    <row r="85" spans="1:8" ht="62.25" customHeight="1" thickBot="1">
      <c r="A85" s="159" t="s">
        <v>326</v>
      </c>
      <c r="B85" s="49" t="s">
        <v>228</v>
      </c>
      <c r="C85" s="182" t="s">
        <v>176</v>
      </c>
      <c r="D85" s="182" t="s">
        <v>179</v>
      </c>
      <c r="E85" s="182" t="s">
        <v>197</v>
      </c>
      <c r="F85" s="182" t="s">
        <v>175</v>
      </c>
      <c r="G85" s="154">
        <f>G86</f>
        <v>1717051.09</v>
      </c>
      <c r="H85" s="40"/>
    </row>
    <row r="86" spans="1:8" ht="56.25" customHeight="1" thickBot="1">
      <c r="A86" s="159" t="s">
        <v>346</v>
      </c>
      <c r="B86" s="246" t="s">
        <v>228</v>
      </c>
      <c r="C86" s="182" t="s">
        <v>176</v>
      </c>
      <c r="D86" s="182" t="s">
        <v>179</v>
      </c>
      <c r="E86" s="182" t="s">
        <v>7</v>
      </c>
      <c r="F86" s="182" t="s">
        <v>175</v>
      </c>
      <c r="G86" s="154">
        <f>G87</f>
        <v>1717051.09</v>
      </c>
      <c r="H86" s="40"/>
    </row>
    <row r="87" spans="1:8" ht="38.25" customHeight="1" thickBot="1">
      <c r="A87" s="159" t="s">
        <v>156</v>
      </c>
      <c r="B87" s="51" t="s">
        <v>228</v>
      </c>
      <c r="C87" s="182" t="s">
        <v>176</v>
      </c>
      <c r="D87" s="182" t="s">
        <v>179</v>
      </c>
      <c r="E87" s="182" t="s">
        <v>7</v>
      </c>
      <c r="F87" s="182" t="s">
        <v>368</v>
      </c>
      <c r="G87" s="154">
        <v>1717051.09</v>
      </c>
      <c r="H87" s="40"/>
    </row>
    <row r="88" spans="1:8" ht="20.25" customHeight="1" thickBot="1">
      <c r="A88" s="197" t="s">
        <v>463</v>
      </c>
      <c r="B88" s="51" t="s">
        <v>228</v>
      </c>
      <c r="C88" s="232" t="s">
        <v>176</v>
      </c>
      <c r="D88" s="232" t="s">
        <v>466</v>
      </c>
      <c r="E88" s="232" t="s">
        <v>191</v>
      </c>
      <c r="F88" s="232" t="s">
        <v>175</v>
      </c>
      <c r="G88" s="153">
        <f>G89</f>
        <v>142400</v>
      </c>
      <c r="H88" s="40"/>
    </row>
    <row r="89" spans="1:8" ht="49.5" customHeight="1" thickBot="1">
      <c r="A89" s="199" t="s">
        <v>464</v>
      </c>
      <c r="B89" s="49" t="s">
        <v>228</v>
      </c>
      <c r="C89" s="239" t="s">
        <v>176</v>
      </c>
      <c r="D89" s="239" t="s">
        <v>466</v>
      </c>
      <c r="E89" s="239" t="s">
        <v>198</v>
      </c>
      <c r="F89" s="182" t="s">
        <v>175</v>
      </c>
      <c r="G89" s="154">
        <f>G90</f>
        <v>142400</v>
      </c>
      <c r="H89" s="40"/>
    </row>
    <row r="90" spans="1:8" ht="51.75" customHeight="1" thickBot="1">
      <c r="A90" s="199" t="s">
        <v>455</v>
      </c>
      <c r="B90" s="49" t="s">
        <v>228</v>
      </c>
      <c r="C90" s="239" t="s">
        <v>176</v>
      </c>
      <c r="D90" s="239" t="s">
        <v>466</v>
      </c>
      <c r="E90" s="239" t="s">
        <v>197</v>
      </c>
      <c r="F90" s="182" t="s">
        <v>175</v>
      </c>
      <c r="G90" s="154">
        <f>G93+G91</f>
        <v>142400</v>
      </c>
      <c r="H90" s="40"/>
    </row>
    <row r="91" spans="1:8" ht="45.75" customHeight="1" thickBot="1">
      <c r="A91" s="199" t="s">
        <v>534</v>
      </c>
      <c r="B91" s="49" t="s">
        <v>228</v>
      </c>
      <c r="C91" s="66" t="s">
        <v>176</v>
      </c>
      <c r="D91" s="66" t="s">
        <v>466</v>
      </c>
      <c r="E91" s="66" t="s">
        <v>533</v>
      </c>
      <c r="F91" s="58" t="s">
        <v>175</v>
      </c>
      <c r="G91" s="154">
        <v>137400</v>
      </c>
      <c r="H91" s="40"/>
    </row>
    <row r="92" spans="1:8" ht="40.5" customHeight="1" thickBot="1">
      <c r="A92" s="159" t="s">
        <v>156</v>
      </c>
      <c r="B92" s="49" t="s">
        <v>228</v>
      </c>
      <c r="C92" s="66" t="s">
        <v>176</v>
      </c>
      <c r="D92" s="66" t="s">
        <v>466</v>
      </c>
      <c r="E92" s="66" t="s">
        <v>533</v>
      </c>
      <c r="F92" s="58" t="s">
        <v>368</v>
      </c>
      <c r="G92" s="154">
        <v>137400</v>
      </c>
      <c r="H92" s="40"/>
    </row>
    <row r="93" spans="1:8" ht="37.5" customHeight="1" thickBot="1">
      <c r="A93" s="199" t="s">
        <v>465</v>
      </c>
      <c r="B93" s="49" t="s">
        <v>228</v>
      </c>
      <c r="C93" s="239" t="s">
        <v>176</v>
      </c>
      <c r="D93" s="239" t="s">
        <v>466</v>
      </c>
      <c r="E93" s="239" t="s">
        <v>467</v>
      </c>
      <c r="F93" s="182" t="s">
        <v>175</v>
      </c>
      <c r="G93" s="154">
        <f>G94</f>
        <v>5000</v>
      </c>
      <c r="H93" s="40"/>
    </row>
    <row r="94" spans="1:8" ht="35.25" customHeight="1" thickBot="1">
      <c r="A94" s="199" t="s">
        <v>156</v>
      </c>
      <c r="B94" s="49" t="s">
        <v>228</v>
      </c>
      <c r="C94" s="239" t="s">
        <v>176</v>
      </c>
      <c r="D94" s="239" t="s">
        <v>466</v>
      </c>
      <c r="E94" s="239" t="s">
        <v>467</v>
      </c>
      <c r="F94" s="182" t="s">
        <v>368</v>
      </c>
      <c r="G94" s="154">
        <v>5000</v>
      </c>
      <c r="H94" s="40"/>
    </row>
    <row r="95" spans="1:8" ht="21.75" customHeight="1" thickBot="1">
      <c r="A95" s="166" t="s">
        <v>161</v>
      </c>
      <c r="B95" s="183" t="s">
        <v>228</v>
      </c>
      <c r="C95" s="183" t="s">
        <v>177</v>
      </c>
      <c r="D95" s="183" t="s">
        <v>172</v>
      </c>
      <c r="E95" s="183" t="s">
        <v>191</v>
      </c>
      <c r="F95" s="183" t="s">
        <v>175</v>
      </c>
      <c r="G95" s="167">
        <f>G101+G117+G96</f>
        <v>3624743.0100000002</v>
      </c>
      <c r="H95" s="40"/>
    </row>
    <row r="96" spans="1:8" ht="21.75" customHeight="1" thickBot="1">
      <c r="A96" s="222" t="s">
        <v>504</v>
      </c>
      <c r="B96" s="130" t="s">
        <v>228</v>
      </c>
      <c r="C96" s="240" t="s">
        <v>177</v>
      </c>
      <c r="D96" s="228" t="s">
        <v>171</v>
      </c>
      <c r="E96" s="228" t="s">
        <v>191</v>
      </c>
      <c r="F96" s="228" t="s">
        <v>175</v>
      </c>
      <c r="G96" s="219">
        <f>G97</f>
        <v>20478</v>
      </c>
      <c r="H96" s="40"/>
    </row>
    <row r="97" spans="1:8" ht="70.5" customHeight="1" thickBot="1">
      <c r="A97" s="225" t="s">
        <v>454</v>
      </c>
      <c r="B97" s="136" t="s">
        <v>228</v>
      </c>
      <c r="C97" s="241" t="s">
        <v>177</v>
      </c>
      <c r="D97" s="221" t="s">
        <v>171</v>
      </c>
      <c r="E97" s="223" t="s">
        <v>198</v>
      </c>
      <c r="F97" s="223" t="s">
        <v>175</v>
      </c>
      <c r="G97" s="230">
        <f>G98</f>
        <v>20478</v>
      </c>
      <c r="H97" s="40"/>
    </row>
    <row r="98" spans="1:8" ht="27" customHeight="1" thickBot="1">
      <c r="A98" s="225" t="s">
        <v>163</v>
      </c>
      <c r="B98" s="136" t="s">
        <v>228</v>
      </c>
      <c r="C98" s="241" t="s">
        <v>177</v>
      </c>
      <c r="D98" s="221" t="s">
        <v>171</v>
      </c>
      <c r="E98" s="223" t="s">
        <v>204</v>
      </c>
      <c r="F98" s="223" t="s">
        <v>175</v>
      </c>
      <c r="G98" s="230">
        <f>G99</f>
        <v>20478</v>
      </c>
      <c r="H98" s="40"/>
    </row>
    <row r="99" spans="1:8" ht="150" customHeight="1" thickBot="1">
      <c r="A99" s="226" t="s">
        <v>505</v>
      </c>
      <c r="B99" s="136" t="s">
        <v>228</v>
      </c>
      <c r="C99" s="241" t="s">
        <v>177</v>
      </c>
      <c r="D99" s="221" t="s">
        <v>171</v>
      </c>
      <c r="E99" s="223" t="s">
        <v>506</v>
      </c>
      <c r="F99" s="223" t="s">
        <v>175</v>
      </c>
      <c r="G99" s="230">
        <f>G100</f>
        <v>20478</v>
      </c>
      <c r="H99" s="40"/>
    </row>
    <row r="100" spans="1:8" ht="24.75" customHeight="1" thickBot="1">
      <c r="A100" s="225" t="s">
        <v>331</v>
      </c>
      <c r="B100" s="136" t="s">
        <v>228</v>
      </c>
      <c r="C100" s="241" t="s">
        <v>177</v>
      </c>
      <c r="D100" s="221" t="s">
        <v>171</v>
      </c>
      <c r="E100" s="223" t="s">
        <v>506</v>
      </c>
      <c r="F100" s="223">
        <v>850</v>
      </c>
      <c r="G100" s="230">
        <v>20478</v>
      </c>
      <c r="H100" s="40"/>
    </row>
    <row r="101" spans="1:8" ht="24.75" customHeight="1" thickBot="1">
      <c r="A101" s="158" t="s">
        <v>162</v>
      </c>
      <c r="B101" s="130" t="s">
        <v>228</v>
      </c>
      <c r="C101" s="232" t="s">
        <v>177</v>
      </c>
      <c r="D101" s="232" t="s">
        <v>173</v>
      </c>
      <c r="E101" s="232" t="s">
        <v>191</v>
      </c>
      <c r="F101" s="232" t="s">
        <v>175</v>
      </c>
      <c r="G101" s="153">
        <f>G109+G102</f>
        <v>2883288.0100000002</v>
      </c>
      <c r="H101" s="40"/>
    </row>
    <row r="102" spans="1:8" ht="65.25" customHeight="1" thickBot="1">
      <c r="A102" s="159" t="s">
        <v>508</v>
      </c>
      <c r="B102" s="136" t="s">
        <v>102</v>
      </c>
      <c r="C102" s="182" t="s">
        <v>177</v>
      </c>
      <c r="D102" s="182" t="s">
        <v>173</v>
      </c>
      <c r="E102" s="182" t="s">
        <v>507</v>
      </c>
      <c r="F102" s="239" t="s">
        <v>175</v>
      </c>
      <c r="G102" s="154">
        <f>G103</f>
        <v>1869186</v>
      </c>
      <c r="H102" s="40"/>
    </row>
    <row r="103" spans="1:8" ht="25.5" customHeight="1" thickBot="1">
      <c r="A103" s="159" t="s">
        <v>510</v>
      </c>
      <c r="B103" s="136" t="s">
        <v>228</v>
      </c>
      <c r="C103" s="182" t="s">
        <v>177</v>
      </c>
      <c r="D103" s="182" t="s">
        <v>173</v>
      </c>
      <c r="E103" s="182" t="s">
        <v>509</v>
      </c>
      <c r="F103" s="239" t="s">
        <v>175</v>
      </c>
      <c r="G103" s="154">
        <f>G105+G106</f>
        <v>1869186</v>
      </c>
      <c r="H103" s="40"/>
    </row>
    <row r="104" spans="1:8" ht="49.5" customHeight="1" thickBot="1">
      <c r="A104" s="159" t="s">
        <v>512</v>
      </c>
      <c r="B104" s="136" t="s">
        <v>228</v>
      </c>
      <c r="C104" s="182" t="s">
        <v>177</v>
      </c>
      <c r="D104" s="182" t="s">
        <v>173</v>
      </c>
      <c r="E104" s="182" t="s">
        <v>511</v>
      </c>
      <c r="F104" s="239" t="s">
        <v>175</v>
      </c>
      <c r="G104" s="154">
        <f>G105</f>
        <v>479886</v>
      </c>
      <c r="H104" s="40"/>
    </row>
    <row r="105" spans="1:8" ht="37.5" customHeight="1" thickBot="1">
      <c r="A105" s="159" t="s">
        <v>156</v>
      </c>
      <c r="B105" s="136" t="s">
        <v>228</v>
      </c>
      <c r="C105" s="182" t="s">
        <v>177</v>
      </c>
      <c r="D105" s="182" t="s">
        <v>173</v>
      </c>
      <c r="E105" s="182" t="s">
        <v>511</v>
      </c>
      <c r="F105" s="239" t="s">
        <v>368</v>
      </c>
      <c r="G105" s="154">
        <v>479886</v>
      </c>
      <c r="H105" s="40"/>
    </row>
    <row r="106" spans="1:8" ht="99.75" customHeight="1" thickBot="1">
      <c r="A106" s="199" t="s">
        <v>544</v>
      </c>
      <c r="B106" s="136" t="s">
        <v>228</v>
      </c>
      <c r="C106" s="58" t="s">
        <v>177</v>
      </c>
      <c r="D106" s="58" t="s">
        <v>173</v>
      </c>
      <c r="E106" s="58" t="s">
        <v>542</v>
      </c>
      <c r="F106" s="66" t="s">
        <v>175</v>
      </c>
      <c r="G106" s="154">
        <f>G107</f>
        <v>1389300</v>
      </c>
      <c r="H106" s="40"/>
    </row>
    <row r="107" spans="1:8" ht="48.75" customHeight="1" thickBot="1">
      <c r="A107" s="159" t="s">
        <v>348</v>
      </c>
      <c r="B107" s="136" t="s">
        <v>228</v>
      </c>
      <c r="C107" s="58" t="s">
        <v>177</v>
      </c>
      <c r="D107" s="58" t="s">
        <v>173</v>
      </c>
      <c r="E107" s="58" t="s">
        <v>542</v>
      </c>
      <c r="F107" s="58" t="s">
        <v>31</v>
      </c>
      <c r="G107" s="154">
        <v>1389300</v>
      </c>
      <c r="H107" s="40"/>
    </row>
    <row r="108" spans="1:8" ht="72.75" customHeight="1" thickBot="1">
      <c r="A108" s="159" t="s">
        <v>325</v>
      </c>
      <c r="B108" s="136" t="s">
        <v>228</v>
      </c>
      <c r="C108" s="182" t="s">
        <v>177</v>
      </c>
      <c r="D108" s="182" t="s">
        <v>173</v>
      </c>
      <c r="E108" s="182" t="s">
        <v>198</v>
      </c>
      <c r="F108" s="239" t="s">
        <v>175</v>
      </c>
      <c r="G108" s="154">
        <f>G109</f>
        <v>1014102.0100000001</v>
      </c>
      <c r="H108" s="40"/>
    </row>
    <row r="109" spans="1:8" ht="25.5" customHeight="1" thickBot="1">
      <c r="A109" s="159" t="s">
        <v>163</v>
      </c>
      <c r="B109" s="182" t="s">
        <v>228</v>
      </c>
      <c r="C109" s="182" t="s">
        <v>177</v>
      </c>
      <c r="D109" s="182" t="s">
        <v>172</v>
      </c>
      <c r="E109" s="182" t="s">
        <v>191</v>
      </c>
      <c r="F109" s="182" t="s">
        <v>175</v>
      </c>
      <c r="G109" s="154">
        <f>G110</f>
        <v>1014102.0100000001</v>
      </c>
      <c r="H109" s="40"/>
    </row>
    <row r="110" spans="1:8" ht="33" customHeight="1" thickBot="1">
      <c r="A110" s="159" t="s">
        <v>162</v>
      </c>
      <c r="B110" s="136" t="s">
        <v>228</v>
      </c>
      <c r="C110" s="182" t="s">
        <v>177</v>
      </c>
      <c r="D110" s="182" t="s">
        <v>173</v>
      </c>
      <c r="E110" s="182" t="s">
        <v>203</v>
      </c>
      <c r="F110" s="182" t="s">
        <v>175</v>
      </c>
      <c r="G110" s="154">
        <f>G111+G113</f>
        <v>1014102.0100000001</v>
      </c>
      <c r="H110" s="47"/>
    </row>
    <row r="111" spans="1:8" ht="73.5" customHeight="1" thickBot="1">
      <c r="A111" s="159" t="s">
        <v>347</v>
      </c>
      <c r="B111" s="246" t="s">
        <v>228</v>
      </c>
      <c r="C111" s="182" t="s">
        <v>177</v>
      </c>
      <c r="D111" s="182" t="s">
        <v>173</v>
      </c>
      <c r="E111" s="182" t="s">
        <v>209</v>
      </c>
      <c r="F111" s="182" t="s">
        <v>175</v>
      </c>
      <c r="G111" s="154">
        <f>G112</f>
        <v>2515.06</v>
      </c>
      <c r="H111" s="40"/>
    </row>
    <row r="112" spans="1:8" ht="59.25" customHeight="1" thickBot="1">
      <c r="A112" s="159" t="s">
        <v>348</v>
      </c>
      <c r="B112" s="136" t="s">
        <v>228</v>
      </c>
      <c r="C112" s="182" t="s">
        <v>177</v>
      </c>
      <c r="D112" s="182" t="s">
        <v>173</v>
      </c>
      <c r="E112" s="182" t="s">
        <v>209</v>
      </c>
      <c r="F112" s="182" t="s">
        <v>31</v>
      </c>
      <c r="G112" s="154">
        <v>2515.06</v>
      </c>
      <c r="H112" s="40"/>
    </row>
    <row r="113" spans="1:8" ht="23.25" customHeight="1" thickBot="1">
      <c r="A113" s="159" t="s">
        <v>163</v>
      </c>
      <c r="B113" s="136" t="s">
        <v>228</v>
      </c>
      <c r="C113" s="58" t="s">
        <v>177</v>
      </c>
      <c r="D113" s="58" t="s">
        <v>173</v>
      </c>
      <c r="E113" s="58" t="s">
        <v>535</v>
      </c>
      <c r="F113" s="58" t="s">
        <v>175</v>
      </c>
      <c r="G113" s="154">
        <f>G114+G115+G116</f>
        <v>1011586.9500000001</v>
      </c>
      <c r="H113" s="40"/>
    </row>
    <row r="114" spans="1:8" ht="39" customHeight="1" thickBot="1">
      <c r="A114" s="159" t="s">
        <v>156</v>
      </c>
      <c r="B114" s="136" t="s">
        <v>228</v>
      </c>
      <c r="C114" s="58" t="s">
        <v>177</v>
      </c>
      <c r="D114" s="58" t="s">
        <v>173</v>
      </c>
      <c r="E114" s="58" t="s">
        <v>535</v>
      </c>
      <c r="F114" s="58" t="s">
        <v>368</v>
      </c>
      <c r="G114" s="154">
        <v>916071</v>
      </c>
      <c r="H114" s="40"/>
    </row>
    <row r="115" spans="1:8" ht="27.75" customHeight="1" thickBot="1">
      <c r="A115" s="159" t="s">
        <v>517</v>
      </c>
      <c r="B115" s="136" t="s">
        <v>228</v>
      </c>
      <c r="C115" s="58" t="s">
        <v>177</v>
      </c>
      <c r="D115" s="58" t="s">
        <v>173</v>
      </c>
      <c r="E115" s="58" t="s">
        <v>535</v>
      </c>
      <c r="F115" s="58" t="s">
        <v>516</v>
      </c>
      <c r="G115" s="154">
        <v>90253.81</v>
      </c>
      <c r="H115" s="40"/>
    </row>
    <row r="116" spans="1:8" ht="27.75" customHeight="1" thickBot="1">
      <c r="A116" s="225" t="s">
        <v>331</v>
      </c>
      <c r="B116" s="136" t="s">
        <v>228</v>
      </c>
      <c r="C116" s="58" t="s">
        <v>177</v>
      </c>
      <c r="D116" s="58" t="s">
        <v>173</v>
      </c>
      <c r="E116" s="58" t="s">
        <v>535</v>
      </c>
      <c r="F116" s="58" t="s">
        <v>369</v>
      </c>
      <c r="G116" s="154">
        <v>5262.14</v>
      </c>
      <c r="H116" s="40"/>
    </row>
    <row r="117" spans="1:8" ht="26.25" customHeight="1" thickBot="1">
      <c r="A117" s="158" t="s">
        <v>164</v>
      </c>
      <c r="B117" s="130" t="s">
        <v>228</v>
      </c>
      <c r="C117" s="232" t="s">
        <v>177</v>
      </c>
      <c r="D117" s="232" t="s">
        <v>174</v>
      </c>
      <c r="E117" s="232" t="s">
        <v>191</v>
      </c>
      <c r="F117" s="232" t="s">
        <v>175</v>
      </c>
      <c r="G117" s="153">
        <f>G118+G122+G126</f>
        <v>720977</v>
      </c>
      <c r="H117" s="40"/>
    </row>
    <row r="118" spans="1:8" ht="63" customHeight="1" thickBot="1">
      <c r="A118" s="159" t="s">
        <v>344</v>
      </c>
      <c r="B118" s="136" t="s">
        <v>228</v>
      </c>
      <c r="C118" s="182" t="s">
        <v>177</v>
      </c>
      <c r="D118" s="182" t="s">
        <v>174</v>
      </c>
      <c r="E118" s="182" t="s">
        <v>202</v>
      </c>
      <c r="F118" s="182" t="s">
        <v>175</v>
      </c>
      <c r="G118" s="154">
        <f>G120</f>
        <v>12000</v>
      </c>
      <c r="H118" s="40"/>
    </row>
    <row r="119" spans="1:8" ht="36.75" customHeight="1" thickBot="1">
      <c r="A119" s="159" t="s">
        <v>513</v>
      </c>
      <c r="B119" s="136" t="s">
        <v>228</v>
      </c>
      <c r="C119" s="182" t="s">
        <v>177</v>
      </c>
      <c r="D119" s="182" t="s">
        <v>174</v>
      </c>
      <c r="E119" s="182" t="s">
        <v>502</v>
      </c>
      <c r="F119" s="182" t="s">
        <v>175</v>
      </c>
      <c r="G119" s="154">
        <f>G120</f>
        <v>12000</v>
      </c>
      <c r="H119" s="40"/>
    </row>
    <row r="120" spans="1:8" ht="43.5" customHeight="1" thickBot="1">
      <c r="A120" s="159" t="s">
        <v>345</v>
      </c>
      <c r="B120" s="136" t="s">
        <v>228</v>
      </c>
      <c r="C120" s="182" t="s">
        <v>177</v>
      </c>
      <c r="D120" s="182" t="s">
        <v>174</v>
      </c>
      <c r="E120" s="182" t="s">
        <v>501</v>
      </c>
      <c r="F120" s="182" t="s">
        <v>175</v>
      </c>
      <c r="G120" s="154">
        <f>G121</f>
        <v>12000</v>
      </c>
      <c r="H120" s="40"/>
    </row>
    <row r="121" spans="1:8" ht="45.75" customHeight="1" thickBot="1">
      <c r="A121" s="159" t="s">
        <v>156</v>
      </c>
      <c r="B121" s="136" t="s">
        <v>228</v>
      </c>
      <c r="C121" s="182" t="s">
        <v>177</v>
      </c>
      <c r="D121" s="182" t="s">
        <v>174</v>
      </c>
      <c r="E121" s="182" t="s">
        <v>501</v>
      </c>
      <c r="F121" s="182" t="s">
        <v>368</v>
      </c>
      <c r="G121" s="154">
        <v>12000</v>
      </c>
      <c r="H121" s="40"/>
    </row>
    <row r="122" spans="1:8" ht="62.25" customHeight="1" thickBot="1">
      <c r="A122" s="159" t="s">
        <v>349</v>
      </c>
      <c r="B122" s="136" t="s">
        <v>228</v>
      </c>
      <c r="C122" s="182" t="s">
        <v>177</v>
      </c>
      <c r="D122" s="182" t="s">
        <v>174</v>
      </c>
      <c r="E122" s="182" t="s">
        <v>377</v>
      </c>
      <c r="F122" s="182" t="s">
        <v>175</v>
      </c>
      <c r="G122" s="154">
        <f>G124</f>
        <v>120000</v>
      </c>
      <c r="H122" s="40"/>
    </row>
    <row r="123" spans="1:8" ht="45.75" customHeight="1" thickBot="1">
      <c r="A123" s="159" t="s">
        <v>515</v>
      </c>
      <c r="B123" s="136" t="s">
        <v>228</v>
      </c>
      <c r="C123" s="182" t="s">
        <v>177</v>
      </c>
      <c r="D123" s="182" t="s">
        <v>174</v>
      </c>
      <c r="E123" s="182" t="s">
        <v>514</v>
      </c>
      <c r="F123" s="182" t="s">
        <v>175</v>
      </c>
      <c r="G123" s="154">
        <f>G124</f>
        <v>120000</v>
      </c>
      <c r="H123" s="40"/>
    </row>
    <row r="124" spans="1:8" ht="56.25" customHeight="1" thickBot="1">
      <c r="A124" s="159" t="s">
        <v>350</v>
      </c>
      <c r="B124" s="136" t="s">
        <v>228</v>
      </c>
      <c r="C124" s="182" t="s">
        <v>177</v>
      </c>
      <c r="D124" s="182" t="s">
        <v>174</v>
      </c>
      <c r="E124" s="182" t="s">
        <v>378</v>
      </c>
      <c r="F124" s="182" t="s">
        <v>175</v>
      </c>
      <c r="G124" s="154">
        <f>G125</f>
        <v>120000</v>
      </c>
      <c r="H124" s="40"/>
    </row>
    <row r="125" spans="1:8" ht="34.5" customHeight="1" thickBot="1">
      <c r="A125" s="159" t="s">
        <v>156</v>
      </c>
      <c r="B125" s="136" t="s">
        <v>228</v>
      </c>
      <c r="C125" s="182" t="s">
        <v>177</v>
      </c>
      <c r="D125" s="182" t="s">
        <v>174</v>
      </c>
      <c r="E125" s="182" t="s">
        <v>378</v>
      </c>
      <c r="F125" s="182" t="s">
        <v>368</v>
      </c>
      <c r="G125" s="154">
        <v>120000</v>
      </c>
      <c r="H125" s="40"/>
    </row>
    <row r="126" spans="1:8" ht="63" customHeight="1" thickBot="1">
      <c r="A126" s="159" t="s">
        <v>325</v>
      </c>
      <c r="B126" s="246" t="s">
        <v>228</v>
      </c>
      <c r="C126" s="182" t="s">
        <v>177</v>
      </c>
      <c r="D126" s="182" t="s">
        <v>174</v>
      </c>
      <c r="E126" s="182" t="s">
        <v>198</v>
      </c>
      <c r="F126" s="182" t="s">
        <v>175</v>
      </c>
      <c r="G126" s="154">
        <f>G127</f>
        <v>588977</v>
      </c>
      <c r="H126" s="40"/>
    </row>
    <row r="127" spans="1:8" ht="22.5" customHeight="1" thickBot="1">
      <c r="A127" s="159" t="s">
        <v>163</v>
      </c>
      <c r="B127" s="136" t="s">
        <v>228</v>
      </c>
      <c r="C127" s="182" t="s">
        <v>177</v>
      </c>
      <c r="D127" s="182" t="s">
        <v>174</v>
      </c>
      <c r="E127" s="182" t="s">
        <v>204</v>
      </c>
      <c r="F127" s="182" t="s">
        <v>175</v>
      </c>
      <c r="G127" s="154">
        <f>G128</f>
        <v>588977</v>
      </c>
      <c r="H127" s="40"/>
    </row>
    <row r="128" spans="1:17" ht="24" customHeight="1" thickBot="1">
      <c r="A128" s="159" t="s">
        <v>164</v>
      </c>
      <c r="B128" s="136" t="s">
        <v>228</v>
      </c>
      <c r="C128" s="182" t="s">
        <v>177</v>
      </c>
      <c r="D128" s="182" t="s">
        <v>174</v>
      </c>
      <c r="E128" s="182" t="s">
        <v>212</v>
      </c>
      <c r="F128" s="182" t="s">
        <v>175</v>
      </c>
      <c r="G128" s="154">
        <f>G129+G136+G133</f>
        <v>588977</v>
      </c>
      <c r="H128" s="40"/>
      <c r="K128" s="113"/>
      <c r="L128" s="119"/>
      <c r="M128" s="120"/>
      <c r="N128" s="120"/>
      <c r="O128" s="120"/>
      <c r="P128" s="120"/>
      <c r="Q128" s="121"/>
    </row>
    <row r="129" spans="1:17" ht="23.25" customHeight="1" thickBot="1">
      <c r="A129" s="159" t="s">
        <v>351</v>
      </c>
      <c r="B129" s="136" t="s">
        <v>228</v>
      </c>
      <c r="C129" s="182" t="s">
        <v>177</v>
      </c>
      <c r="D129" s="182" t="s">
        <v>174</v>
      </c>
      <c r="E129" s="182" t="s">
        <v>211</v>
      </c>
      <c r="F129" s="182" t="s">
        <v>175</v>
      </c>
      <c r="G129" s="154">
        <f>G130+G131+G132</f>
        <v>291108</v>
      </c>
      <c r="H129" s="40"/>
      <c r="K129" s="113"/>
      <c r="L129" s="119"/>
      <c r="M129" s="120"/>
      <c r="N129" s="120"/>
      <c r="O129" s="120"/>
      <c r="P129" s="120"/>
      <c r="Q129" s="121"/>
    </row>
    <row r="130" spans="1:17" ht="35.25" customHeight="1" thickBot="1">
      <c r="A130" s="159" t="s">
        <v>156</v>
      </c>
      <c r="B130" s="136" t="s">
        <v>228</v>
      </c>
      <c r="C130" s="182" t="s">
        <v>177</v>
      </c>
      <c r="D130" s="182" t="s">
        <v>174</v>
      </c>
      <c r="E130" s="182" t="s">
        <v>211</v>
      </c>
      <c r="F130" s="182" t="s">
        <v>368</v>
      </c>
      <c r="G130" s="154">
        <v>287800</v>
      </c>
      <c r="H130" s="40"/>
      <c r="K130" s="114"/>
      <c r="L130" s="119"/>
      <c r="M130" s="122"/>
      <c r="N130" s="122"/>
      <c r="O130" s="122"/>
      <c r="P130" s="122"/>
      <c r="Q130" s="123"/>
    </row>
    <row r="131" spans="1:17" ht="26.25" customHeight="1" thickBot="1">
      <c r="A131" s="159" t="s">
        <v>517</v>
      </c>
      <c r="B131" s="136" t="s">
        <v>228</v>
      </c>
      <c r="C131" s="182" t="s">
        <v>177</v>
      </c>
      <c r="D131" s="182" t="s">
        <v>174</v>
      </c>
      <c r="E131" s="182" t="s">
        <v>211</v>
      </c>
      <c r="F131" s="239" t="s">
        <v>516</v>
      </c>
      <c r="G131" s="154">
        <v>3000</v>
      </c>
      <c r="H131" s="40"/>
      <c r="K131" s="110"/>
      <c r="L131" s="119"/>
      <c r="M131" s="124"/>
      <c r="N131" s="124"/>
      <c r="O131" s="124"/>
      <c r="P131" s="124"/>
      <c r="Q131" s="125"/>
    </row>
    <row r="132" spans="1:8" ht="27.75" customHeight="1" thickBot="1">
      <c r="A132" s="159" t="s">
        <v>331</v>
      </c>
      <c r="B132" s="136" t="s">
        <v>228</v>
      </c>
      <c r="C132" s="182" t="s">
        <v>177</v>
      </c>
      <c r="D132" s="182" t="s">
        <v>174</v>
      </c>
      <c r="E132" s="182" t="s">
        <v>211</v>
      </c>
      <c r="F132" s="239" t="s">
        <v>369</v>
      </c>
      <c r="G132" s="154">
        <v>308</v>
      </c>
      <c r="H132" s="40"/>
    </row>
    <row r="133" spans="1:8" ht="24" customHeight="1" thickBot="1">
      <c r="A133" s="159" t="s">
        <v>519</v>
      </c>
      <c r="B133" s="136" t="s">
        <v>228</v>
      </c>
      <c r="C133" s="239" t="s">
        <v>177</v>
      </c>
      <c r="D133" s="239" t="s">
        <v>174</v>
      </c>
      <c r="E133" s="239" t="s">
        <v>518</v>
      </c>
      <c r="F133" s="239" t="s">
        <v>175</v>
      </c>
      <c r="G133" s="154">
        <f>G135+G134</f>
        <v>38700</v>
      </c>
      <c r="H133" s="40"/>
    </row>
    <row r="134" spans="1:8" ht="30" customHeight="1" thickBot="1">
      <c r="A134" s="159" t="s">
        <v>156</v>
      </c>
      <c r="B134" s="136" t="s">
        <v>228</v>
      </c>
      <c r="C134" s="239" t="s">
        <v>177</v>
      </c>
      <c r="D134" s="239" t="s">
        <v>174</v>
      </c>
      <c r="E134" s="239" t="s">
        <v>518</v>
      </c>
      <c r="F134" s="239" t="s">
        <v>368</v>
      </c>
      <c r="G134" s="154">
        <v>29400</v>
      </c>
      <c r="H134" s="40"/>
    </row>
    <row r="135" spans="1:8" ht="27" customHeight="1" thickBot="1">
      <c r="A135" s="159" t="s">
        <v>517</v>
      </c>
      <c r="B135" s="136" t="s">
        <v>228</v>
      </c>
      <c r="C135" s="239" t="s">
        <v>177</v>
      </c>
      <c r="D135" s="239" t="s">
        <v>174</v>
      </c>
      <c r="E135" s="239" t="s">
        <v>518</v>
      </c>
      <c r="F135" s="239" t="s">
        <v>516</v>
      </c>
      <c r="G135" s="154">
        <v>9300</v>
      </c>
      <c r="H135" s="40"/>
    </row>
    <row r="136" spans="1:8" ht="39" customHeight="1" thickBot="1">
      <c r="A136" s="159" t="s">
        <v>165</v>
      </c>
      <c r="B136" s="136" t="s">
        <v>228</v>
      </c>
      <c r="C136" s="239" t="s">
        <v>177</v>
      </c>
      <c r="D136" s="239" t="s">
        <v>174</v>
      </c>
      <c r="E136" s="239" t="s">
        <v>210</v>
      </c>
      <c r="F136" s="239" t="s">
        <v>175</v>
      </c>
      <c r="G136" s="154">
        <f>G137+G139+G138</f>
        <v>259169</v>
      </c>
      <c r="H136" s="40"/>
    </row>
    <row r="137" spans="1:8" ht="33" customHeight="1" thickBot="1">
      <c r="A137" s="159" t="s">
        <v>156</v>
      </c>
      <c r="B137" s="136" t="s">
        <v>228</v>
      </c>
      <c r="C137" s="182" t="s">
        <v>177</v>
      </c>
      <c r="D137" s="182" t="s">
        <v>174</v>
      </c>
      <c r="E137" s="239" t="s">
        <v>210</v>
      </c>
      <c r="F137" s="182" t="s">
        <v>368</v>
      </c>
      <c r="G137" s="154">
        <v>186985</v>
      </c>
      <c r="H137" s="40"/>
    </row>
    <row r="138" spans="1:8" ht="33" customHeight="1" thickBot="1">
      <c r="A138" s="159" t="s">
        <v>517</v>
      </c>
      <c r="B138" s="136" t="s">
        <v>228</v>
      </c>
      <c r="C138" s="182" t="s">
        <v>177</v>
      </c>
      <c r="D138" s="182" t="s">
        <v>174</v>
      </c>
      <c r="E138" s="239" t="s">
        <v>210</v>
      </c>
      <c r="F138" s="182" t="s">
        <v>516</v>
      </c>
      <c r="G138" s="154">
        <v>69150</v>
      </c>
      <c r="H138" s="40"/>
    </row>
    <row r="139" spans="1:17" ht="24" customHeight="1" thickBot="1">
      <c r="A139" s="159" t="s">
        <v>331</v>
      </c>
      <c r="B139" s="136" t="s">
        <v>228</v>
      </c>
      <c r="C139" s="182" t="s">
        <v>177</v>
      </c>
      <c r="D139" s="182" t="s">
        <v>174</v>
      </c>
      <c r="E139" s="239" t="s">
        <v>210</v>
      </c>
      <c r="F139" s="182" t="s">
        <v>369</v>
      </c>
      <c r="G139" s="154">
        <v>3034</v>
      </c>
      <c r="H139" s="40"/>
      <c r="K139" s="110"/>
      <c r="L139" s="119"/>
      <c r="M139" s="120"/>
      <c r="N139" s="120"/>
      <c r="O139" s="120"/>
      <c r="P139" s="120"/>
      <c r="Q139" s="121"/>
    </row>
    <row r="140" spans="1:17" ht="36" customHeight="1" thickBot="1">
      <c r="A140" s="166" t="s">
        <v>166</v>
      </c>
      <c r="B140" s="183" t="s">
        <v>228</v>
      </c>
      <c r="C140" s="183" t="s">
        <v>178</v>
      </c>
      <c r="D140" s="183" t="s">
        <v>172</v>
      </c>
      <c r="E140" s="183" t="s">
        <v>191</v>
      </c>
      <c r="F140" s="183" t="s">
        <v>175</v>
      </c>
      <c r="G140" s="167">
        <f>G141+G146</f>
        <v>3807103.81</v>
      </c>
      <c r="H140" s="40"/>
      <c r="K140" s="110"/>
      <c r="L140" s="119"/>
      <c r="M140" s="124"/>
      <c r="N140" s="124"/>
      <c r="O140" s="124"/>
      <c r="P140" s="124"/>
      <c r="Q140" s="125"/>
    </row>
    <row r="141" spans="1:17" ht="36" customHeight="1" thickBot="1">
      <c r="A141" s="158" t="s">
        <v>167</v>
      </c>
      <c r="B141" s="136" t="s">
        <v>228</v>
      </c>
      <c r="C141" s="182" t="s">
        <v>178</v>
      </c>
      <c r="D141" s="182" t="s">
        <v>171</v>
      </c>
      <c r="E141" s="182" t="s">
        <v>191</v>
      </c>
      <c r="F141" s="182" t="s">
        <v>175</v>
      </c>
      <c r="G141" s="153">
        <f>G142</f>
        <v>2903700</v>
      </c>
      <c r="H141" s="40"/>
      <c r="K141" s="110"/>
      <c r="L141" s="119"/>
      <c r="M141" s="124"/>
      <c r="N141" s="124"/>
      <c r="O141" s="124"/>
      <c r="P141" s="124"/>
      <c r="Q141" s="125"/>
    </row>
    <row r="142" spans="1:17" ht="60" customHeight="1" thickBot="1">
      <c r="A142" s="159" t="s">
        <v>325</v>
      </c>
      <c r="B142" s="136" t="s">
        <v>228</v>
      </c>
      <c r="C142" s="182" t="s">
        <v>178</v>
      </c>
      <c r="D142" s="182" t="s">
        <v>171</v>
      </c>
      <c r="E142" s="182" t="s">
        <v>198</v>
      </c>
      <c r="F142" s="182" t="s">
        <v>175</v>
      </c>
      <c r="G142" s="154">
        <f>G143</f>
        <v>2903700</v>
      </c>
      <c r="H142" s="40"/>
      <c r="K142" s="110"/>
      <c r="L142" s="119"/>
      <c r="M142" s="124"/>
      <c r="N142" s="124"/>
      <c r="O142" s="124"/>
      <c r="P142" s="124"/>
      <c r="Q142" s="125"/>
    </row>
    <row r="143" spans="1:17" ht="64.5" customHeight="1" thickBot="1">
      <c r="A143" s="159" t="s">
        <v>326</v>
      </c>
      <c r="B143" s="136" t="s">
        <v>228</v>
      </c>
      <c r="C143" s="182" t="s">
        <v>178</v>
      </c>
      <c r="D143" s="182" t="s">
        <v>171</v>
      </c>
      <c r="E143" s="182" t="s">
        <v>197</v>
      </c>
      <c r="F143" s="182" t="s">
        <v>175</v>
      </c>
      <c r="G143" s="154">
        <f>G144</f>
        <v>2903700</v>
      </c>
      <c r="H143" s="40"/>
      <c r="K143" s="110"/>
      <c r="L143" s="119"/>
      <c r="M143" s="124"/>
      <c r="N143" s="124"/>
      <c r="O143" s="124"/>
      <c r="P143" s="124"/>
      <c r="Q143" s="125"/>
    </row>
    <row r="144" spans="1:17" ht="36" customHeight="1" thickBot="1">
      <c r="A144" s="159" t="s">
        <v>352</v>
      </c>
      <c r="B144" s="136" t="s">
        <v>228</v>
      </c>
      <c r="C144" s="182" t="s">
        <v>178</v>
      </c>
      <c r="D144" s="182" t="s">
        <v>171</v>
      </c>
      <c r="E144" s="182" t="s">
        <v>199</v>
      </c>
      <c r="F144" s="182" t="s">
        <v>175</v>
      </c>
      <c r="G144" s="154">
        <f>G145</f>
        <v>2903700</v>
      </c>
      <c r="H144" s="40"/>
      <c r="K144" s="110"/>
      <c r="L144" s="119"/>
      <c r="M144" s="124"/>
      <c r="N144" s="124"/>
      <c r="O144" s="124"/>
      <c r="P144" s="124"/>
      <c r="Q144" s="125"/>
    </row>
    <row r="145" spans="1:8" ht="24.75" customHeight="1" thickBot="1">
      <c r="A145" s="159" t="s">
        <v>353</v>
      </c>
      <c r="B145" s="246" t="s">
        <v>228</v>
      </c>
      <c r="C145" s="182" t="s">
        <v>178</v>
      </c>
      <c r="D145" s="182" t="s">
        <v>171</v>
      </c>
      <c r="E145" s="182" t="s">
        <v>199</v>
      </c>
      <c r="F145" s="182" t="s">
        <v>379</v>
      </c>
      <c r="G145" s="154">
        <v>2903700</v>
      </c>
      <c r="H145" s="40"/>
    </row>
    <row r="146" spans="1:8" ht="25.5" customHeight="1" thickBot="1">
      <c r="A146" s="158" t="s">
        <v>354</v>
      </c>
      <c r="B146" s="130" t="s">
        <v>228</v>
      </c>
      <c r="C146" s="232" t="s">
        <v>178</v>
      </c>
      <c r="D146" s="232" t="s">
        <v>176</v>
      </c>
      <c r="E146" s="232" t="s">
        <v>191</v>
      </c>
      <c r="F146" s="232" t="s">
        <v>175</v>
      </c>
      <c r="G146" s="153">
        <f>G147</f>
        <v>903403.81</v>
      </c>
      <c r="H146" s="40"/>
    </row>
    <row r="147" spans="1:8" ht="61.5" customHeight="1" thickBot="1">
      <c r="A147" s="158" t="s">
        <v>325</v>
      </c>
      <c r="B147" s="130" t="s">
        <v>228</v>
      </c>
      <c r="C147" s="232" t="s">
        <v>178</v>
      </c>
      <c r="D147" s="232" t="s">
        <v>176</v>
      </c>
      <c r="E147" s="232" t="s">
        <v>198</v>
      </c>
      <c r="F147" s="232" t="s">
        <v>175</v>
      </c>
      <c r="G147" s="153">
        <f>G148</f>
        <v>903403.81</v>
      </c>
      <c r="H147" s="40"/>
    </row>
    <row r="148" spans="1:8" ht="67.5" customHeight="1" thickBot="1">
      <c r="A148" s="159" t="s">
        <v>326</v>
      </c>
      <c r="B148" s="136" t="s">
        <v>228</v>
      </c>
      <c r="C148" s="182" t="s">
        <v>178</v>
      </c>
      <c r="D148" s="182" t="s">
        <v>176</v>
      </c>
      <c r="E148" s="182" t="s">
        <v>197</v>
      </c>
      <c r="F148" s="182" t="s">
        <v>175</v>
      </c>
      <c r="G148" s="154">
        <f>G151+G149</f>
        <v>903403.81</v>
      </c>
      <c r="H148" s="47"/>
    </row>
    <row r="149" spans="1:8" ht="37.5" customHeight="1" thickBot="1">
      <c r="A149" s="159" t="s">
        <v>521</v>
      </c>
      <c r="B149" s="136" t="s">
        <v>228</v>
      </c>
      <c r="C149" s="182" t="s">
        <v>178</v>
      </c>
      <c r="D149" s="182" t="s">
        <v>176</v>
      </c>
      <c r="E149" s="182" t="s">
        <v>520</v>
      </c>
      <c r="F149" s="182" t="s">
        <v>175</v>
      </c>
      <c r="G149" s="154">
        <f>G150</f>
        <v>11000</v>
      </c>
      <c r="H149" s="40"/>
    </row>
    <row r="150" spans="1:8" ht="25.5" customHeight="1" thickBot="1">
      <c r="A150" s="159" t="s">
        <v>353</v>
      </c>
      <c r="B150" s="136" t="s">
        <v>228</v>
      </c>
      <c r="C150" s="182" t="s">
        <v>178</v>
      </c>
      <c r="D150" s="182" t="s">
        <v>176</v>
      </c>
      <c r="E150" s="182" t="s">
        <v>520</v>
      </c>
      <c r="F150" s="182" t="s">
        <v>379</v>
      </c>
      <c r="G150" s="154">
        <v>11000</v>
      </c>
      <c r="H150" s="40"/>
    </row>
    <row r="151" spans="1:8" ht="94.5" customHeight="1" thickBot="1">
      <c r="A151" s="159" t="s">
        <v>355</v>
      </c>
      <c r="B151" s="136" t="s">
        <v>228</v>
      </c>
      <c r="C151" s="182" t="s">
        <v>178</v>
      </c>
      <c r="D151" s="182" t="s">
        <v>176</v>
      </c>
      <c r="E151" s="182" t="s">
        <v>196</v>
      </c>
      <c r="F151" s="182" t="s">
        <v>175</v>
      </c>
      <c r="G151" s="154">
        <f>G152+G153</f>
        <v>892403.81</v>
      </c>
      <c r="H151" s="40"/>
    </row>
    <row r="152" spans="1:8" ht="35.25" customHeight="1" thickBot="1">
      <c r="A152" s="159" t="s">
        <v>356</v>
      </c>
      <c r="B152" s="136" t="s">
        <v>228</v>
      </c>
      <c r="C152" s="182" t="s">
        <v>178</v>
      </c>
      <c r="D152" s="182" t="s">
        <v>176</v>
      </c>
      <c r="E152" s="182" t="s">
        <v>196</v>
      </c>
      <c r="F152" s="182" t="s">
        <v>366</v>
      </c>
      <c r="G152" s="154">
        <v>885803.81</v>
      </c>
      <c r="H152" s="40"/>
    </row>
    <row r="153" spans="1:8" ht="24" customHeight="1" thickBot="1">
      <c r="A153" s="159" t="s">
        <v>331</v>
      </c>
      <c r="B153" s="136" t="s">
        <v>228</v>
      </c>
      <c r="C153" s="182" t="s">
        <v>178</v>
      </c>
      <c r="D153" s="182" t="s">
        <v>176</v>
      </c>
      <c r="E153" s="182" t="s">
        <v>196</v>
      </c>
      <c r="F153" s="182" t="s">
        <v>369</v>
      </c>
      <c r="G153" s="154">
        <v>6600</v>
      </c>
      <c r="H153" s="40"/>
    </row>
    <row r="154" spans="1:8" ht="35.25" customHeight="1" thickBot="1">
      <c r="A154" s="166" t="s">
        <v>357</v>
      </c>
      <c r="B154" s="183" t="s">
        <v>228</v>
      </c>
      <c r="C154" s="183" t="s">
        <v>30</v>
      </c>
      <c r="D154" s="183" t="s">
        <v>172</v>
      </c>
      <c r="E154" s="183" t="s">
        <v>191</v>
      </c>
      <c r="F154" s="183" t="s">
        <v>175</v>
      </c>
      <c r="G154" s="167">
        <f>G155+G161</f>
        <v>342094.87</v>
      </c>
      <c r="H154" s="40"/>
    </row>
    <row r="155" spans="1:8" ht="35.25" customHeight="1" thickBot="1">
      <c r="A155" s="165" t="s">
        <v>168</v>
      </c>
      <c r="B155" s="136" t="s">
        <v>228</v>
      </c>
      <c r="C155" s="182" t="s">
        <v>30</v>
      </c>
      <c r="D155" s="182" t="s">
        <v>171</v>
      </c>
      <c r="E155" s="182" t="s">
        <v>191</v>
      </c>
      <c r="F155" s="182" t="s">
        <v>175</v>
      </c>
      <c r="G155" s="154">
        <f>G156</f>
        <v>187000</v>
      </c>
      <c r="H155" s="40"/>
    </row>
    <row r="156" spans="1:8" ht="61.5" customHeight="1" thickBot="1">
      <c r="A156" s="159" t="s">
        <v>358</v>
      </c>
      <c r="B156" s="136" t="s">
        <v>228</v>
      </c>
      <c r="C156" s="182" t="s">
        <v>30</v>
      </c>
      <c r="D156" s="182" t="s">
        <v>171</v>
      </c>
      <c r="E156" s="182" t="s">
        <v>192</v>
      </c>
      <c r="F156" s="182" t="s">
        <v>175</v>
      </c>
      <c r="G156" s="154">
        <f>G157</f>
        <v>187000</v>
      </c>
      <c r="H156" s="40"/>
    </row>
    <row r="157" spans="1:8" ht="35.25" customHeight="1" thickBot="1">
      <c r="A157" s="159" t="s">
        <v>195</v>
      </c>
      <c r="B157" s="136" t="s">
        <v>228</v>
      </c>
      <c r="C157" s="182" t="s">
        <v>30</v>
      </c>
      <c r="D157" s="182" t="s">
        <v>171</v>
      </c>
      <c r="E157" s="182" t="s">
        <v>194</v>
      </c>
      <c r="F157" s="182" t="s">
        <v>175</v>
      </c>
      <c r="G157" s="154">
        <f>G158</f>
        <v>187000</v>
      </c>
      <c r="H157" s="40"/>
    </row>
    <row r="158" spans="1:8" ht="35.25" customHeight="1" thickBot="1">
      <c r="A158" s="159" t="s">
        <v>169</v>
      </c>
      <c r="B158" s="136" t="s">
        <v>228</v>
      </c>
      <c r="C158" s="182" t="s">
        <v>30</v>
      </c>
      <c r="D158" s="182" t="s">
        <v>171</v>
      </c>
      <c r="E158" s="182" t="s">
        <v>359</v>
      </c>
      <c r="F158" s="182" t="s">
        <v>175</v>
      </c>
      <c r="G158" s="154">
        <f>G159</f>
        <v>187000</v>
      </c>
      <c r="H158" s="40"/>
    </row>
    <row r="159" spans="1:8" ht="35.25" customHeight="1" thickBot="1">
      <c r="A159" s="159" t="s">
        <v>361</v>
      </c>
      <c r="B159" s="136" t="s">
        <v>228</v>
      </c>
      <c r="C159" s="182" t="s">
        <v>30</v>
      </c>
      <c r="D159" s="182" t="s">
        <v>171</v>
      </c>
      <c r="E159" s="182" t="s">
        <v>360</v>
      </c>
      <c r="F159" s="182" t="s">
        <v>175</v>
      </c>
      <c r="G159" s="154">
        <f>G160</f>
        <v>187000</v>
      </c>
      <c r="H159" s="40"/>
    </row>
    <row r="160" spans="1:8" ht="35.25" customHeight="1" thickBot="1">
      <c r="A160" s="159" t="s">
        <v>170</v>
      </c>
      <c r="B160" s="136" t="s">
        <v>228</v>
      </c>
      <c r="C160" s="182" t="s">
        <v>30</v>
      </c>
      <c r="D160" s="182" t="s">
        <v>171</v>
      </c>
      <c r="E160" s="182" t="s">
        <v>360</v>
      </c>
      <c r="F160" s="182" t="s">
        <v>380</v>
      </c>
      <c r="G160" s="154">
        <v>187000</v>
      </c>
      <c r="H160" s="40"/>
    </row>
    <row r="161" spans="1:8" ht="24.75" customHeight="1" thickBot="1">
      <c r="A161" s="159" t="s">
        <v>362</v>
      </c>
      <c r="B161" s="136" t="s">
        <v>228</v>
      </c>
      <c r="C161" s="182" t="s">
        <v>30</v>
      </c>
      <c r="D161" s="182" t="s">
        <v>174</v>
      </c>
      <c r="E161" s="182" t="s">
        <v>191</v>
      </c>
      <c r="F161" s="182" t="s">
        <v>175</v>
      </c>
      <c r="G161" s="154">
        <f>G162+G167</f>
        <v>155094.87</v>
      </c>
      <c r="H161" s="40"/>
    </row>
    <row r="162" spans="1:8" ht="58.5" customHeight="1" thickBot="1">
      <c r="A162" s="159" t="s">
        <v>363</v>
      </c>
      <c r="B162" s="136" t="s">
        <v>228</v>
      </c>
      <c r="C162" s="182" t="s">
        <v>30</v>
      </c>
      <c r="D162" s="182" t="s">
        <v>174</v>
      </c>
      <c r="E162" s="182" t="s">
        <v>192</v>
      </c>
      <c r="F162" s="182" t="s">
        <v>175</v>
      </c>
      <c r="G162" s="154">
        <f>G163</f>
        <v>6000</v>
      </c>
      <c r="H162" s="40"/>
    </row>
    <row r="163" spans="1:8" ht="35.25" customHeight="1" thickBot="1">
      <c r="A163" s="159" t="s">
        <v>195</v>
      </c>
      <c r="B163" s="136" t="s">
        <v>228</v>
      </c>
      <c r="C163" s="182" t="s">
        <v>30</v>
      </c>
      <c r="D163" s="182" t="s">
        <v>174</v>
      </c>
      <c r="E163" s="182" t="s">
        <v>194</v>
      </c>
      <c r="F163" s="182" t="s">
        <v>175</v>
      </c>
      <c r="G163" s="154">
        <f>G164</f>
        <v>6000</v>
      </c>
      <c r="H163" s="40"/>
    </row>
    <row r="164" spans="1:8" ht="35.25" customHeight="1" thickBot="1">
      <c r="A164" s="159" t="s">
        <v>169</v>
      </c>
      <c r="B164" s="136" t="s">
        <v>228</v>
      </c>
      <c r="C164" s="182" t="s">
        <v>30</v>
      </c>
      <c r="D164" s="182" t="s">
        <v>174</v>
      </c>
      <c r="E164" s="182" t="s">
        <v>359</v>
      </c>
      <c r="F164" s="182" t="s">
        <v>175</v>
      </c>
      <c r="G164" s="154">
        <f>G165</f>
        <v>6000</v>
      </c>
      <c r="H164" s="40"/>
    </row>
    <row r="165" spans="1:8" ht="35.25" customHeight="1" thickBot="1">
      <c r="A165" s="159" t="s">
        <v>364</v>
      </c>
      <c r="B165" s="136" t="s">
        <v>228</v>
      </c>
      <c r="C165" s="239" t="s">
        <v>30</v>
      </c>
      <c r="D165" s="239" t="s">
        <v>174</v>
      </c>
      <c r="E165" s="182" t="s">
        <v>360</v>
      </c>
      <c r="F165" s="182" t="s">
        <v>175</v>
      </c>
      <c r="G165" s="154">
        <f>G166</f>
        <v>6000</v>
      </c>
      <c r="H165" s="40"/>
    </row>
    <row r="166" spans="1:8" ht="35.25" customHeight="1" thickBot="1">
      <c r="A166" s="159" t="s">
        <v>170</v>
      </c>
      <c r="B166" s="136" t="s">
        <v>228</v>
      </c>
      <c r="C166" s="239" t="s">
        <v>30</v>
      </c>
      <c r="D166" s="239" t="s">
        <v>174</v>
      </c>
      <c r="E166" s="182" t="s">
        <v>360</v>
      </c>
      <c r="F166" s="182" t="s">
        <v>380</v>
      </c>
      <c r="G166" s="154">
        <v>6000</v>
      </c>
      <c r="H166" s="40"/>
    </row>
    <row r="167" spans="1:8" ht="35.25" customHeight="1" thickBot="1">
      <c r="A167" s="199" t="s">
        <v>454</v>
      </c>
      <c r="B167" s="136" t="s">
        <v>228</v>
      </c>
      <c r="C167" s="182" t="s">
        <v>30</v>
      </c>
      <c r="D167" s="182" t="s">
        <v>174</v>
      </c>
      <c r="E167" s="182" t="s">
        <v>461</v>
      </c>
      <c r="F167" s="182" t="s">
        <v>175</v>
      </c>
      <c r="G167" s="154">
        <f>G168</f>
        <v>149094.87</v>
      </c>
      <c r="H167" s="40"/>
    </row>
    <row r="168" spans="1:8" ht="35.25" customHeight="1" thickBot="1">
      <c r="A168" s="199" t="s">
        <v>455</v>
      </c>
      <c r="B168" s="136" t="s">
        <v>228</v>
      </c>
      <c r="C168" s="182" t="s">
        <v>30</v>
      </c>
      <c r="D168" s="182" t="s">
        <v>174</v>
      </c>
      <c r="E168" s="182" t="s">
        <v>197</v>
      </c>
      <c r="F168" s="182" t="s">
        <v>175</v>
      </c>
      <c r="G168" s="154">
        <f>G169</f>
        <v>149094.87</v>
      </c>
      <c r="H168" s="40"/>
    </row>
    <row r="169" spans="1:8" ht="35.25" customHeight="1" thickBot="1">
      <c r="A169" s="205" t="s">
        <v>460</v>
      </c>
      <c r="B169" s="136" t="s">
        <v>228</v>
      </c>
      <c r="C169" s="182" t="s">
        <v>30</v>
      </c>
      <c r="D169" s="182" t="s">
        <v>174</v>
      </c>
      <c r="E169" s="182" t="s">
        <v>462</v>
      </c>
      <c r="F169" s="182" t="s">
        <v>175</v>
      </c>
      <c r="G169" s="154">
        <f>G170</f>
        <v>149094.87</v>
      </c>
      <c r="H169" s="40"/>
    </row>
    <row r="170" spans="1:8" ht="18.75" customHeight="1" thickBot="1">
      <c r="A170" s="205" t="s">
        <v>353</v>
      </c>
      <c r="B170" s="136" t="s">
        <v>228</v>
      </c>
      <c r="C170" s="182" t="s">
        <v>30</v>
      </c>
      <c r="D170" s="182" t="s">
        <v>174</v>
      </c>
      <c r="E170" s="182" t="s">
        <v>462</v>
      </c>
      <c r="F170" s="182" t="s">
        <v>379</v>
      </c>
      <c r="G170" s="154">
        <v>149094.87</v>
      </c>
      <c r="H170" s="40"/>
    </row>
    <row r="171" spans="1:8" ht="35.25" customHeight="1" thickBot="1">
      <c r="A171" s="166" t="s">
        <v>180</v>
      </c>
      <c r="B171" s="183" t="s">
        <v>228</v>
      </c>
      <c r="C171" s="183" t="s">
        <v>32</v>
      </c>
      <c r="D171" s="183" t="s">
        <v>172</v>
      </c>
      <c r="E171" s="242" t="s">
        <v>191</v>
      </c>
      <c r="F171" s="183" t="s">
        <v>175</v>
      </c>
      <c r="G171" s="167">
        <f>G172</f>
        <v>10000</v>
      </c>
      <c r="H171" s="40"/>
    </row>
    <row r="172" spans="1:8" ht="27" customHeight="1" thickBot="1">
      <c r="A172" s="159" t="s">
        <v>180</v>
      </c>
      <c r="B172" s="136" t="s">
        <v>228</v>
      </c>
      <c r="C172" s="243" t="s">
        <v>32</v>
      </c>
      <c r="D172" s="243" t="s">
        <v>171</v>
      </c>
      <c r="E172" s="243" t="s">
        <v>191</v>
      </c>
      <c r="F172" s="243" t="s">
        <v>175</v>
      </c>
      <c r="G172" s="154">
        <f>G173</f>
        <v>10000</v>
      </c>
      <c r="H172" s="40"/>
    </row>
    <row r="173" spans="1:8" ht="35.25" customHeight="1" thickBot="1">
      <c r="A173" s="159" t="s">
        <v>387</v>
      </c>
      <c r="B173" s="136" t="s">
        <v>228</v>
      </c>
      <c r="C173" s="243" t="s">
        <v>32</v>
      </c>
      <c r="D173" s="243" t="s">
        <v>171</v>
      </c>
      <c r="E173" s="243" t="s">
        <v>188</v>
      </c>
      <c r="F173" s="182" t="s">
        <v>175</v>
      </c>
      <c r="G173" s="154">
        <f>G174</f>
        <v>10000</v>
      </c>
      <c r="H173" s="40"/>
    </row>
    <row r="174" spans="1:8" ht="35.25" customHeight="1" thickBot="1">
      <c r="A174" s="159" t="s">
        <v>190</v>
      </c>
      <c r="B174" s="136" t="s">
        <v>228</v>
      </c>
      <c r="C174" s="182" t="s">
        <v>32</v>
      </c>
      <c r="D174" s="182" t="s">
        <v>171</v>
      </c>
      <c r="E174" s="182" t="s">
        <v>189</v>
      </c>
      <c r="F174" s="182" t="s">
        <v>175</v>
      </c>
      <c r="G174" s="154">
        <f>G175</f>
        <v>10000</v>
      </c>
      <c r="H174" s="40"/>
    </row>
    <row r="175" spans="1:8" ht="27" customHeight="1" thickBot="1">
      <c r="A175" s="159" t="s">
        <v>181</v>
      </c>
      <c r="B175" s="136" t="s">
        <v>228</v>
      </c>
      <c r="C175" s="182" t="s">
        <v>32</v>
      </c>
      <c r="D175" s="182" t="s">
        <v>171</v>
      </c>
      <c r="E175" s="182" t="s">
        <v>381</v>
      </c>
      <c r="F175" s="182" t="s">
        <v>175</v>
      </c>
      <c r="G175" s="154">
        <f>G176</f>
        <v>10000</v>
      </c>
      <c r="H175" s="40"/>
    </row>
    <row r="176" spans="1:8" ht="35.25" customHeight="1" thickBot="1">
      <c r="A176" s="159" t="s">
        <v>156</v>
      </c>
      <c r="B176" s="136" t="s">
        <v>228</v>
      </c>
      <c r="C176" s="182" t="s">
        <v>32</v>
      </c>
      <c r="D176" s="182" t="s">
        <v>171</v>
      </c>
      <c r="E176" s="182" t="s">
        <v>381</v>
      </c>
      <c r="F176" s="182" t="s">
        <v>368</v>
      </c>
      <c r="G176" s="154">
        <v>10000</v>
      </c>
      <c r="H176" s="40"/>
    </row>
    <row r="177" spans="1:8" ht="21" customHeight="1">
      <c r="A177" s="117" t="s">
        <v>37</v>
      </c>
      <c r="B177" s="247"/>
      <c r="C177" s="244"/>
      <c r="D177" s="244"/>
      <c r="E177" s="244"/>
      <c r="F177" s="244"/>
      <c r="G177" s="245">
        <f>G14+G61+G76+G95+G140+G154+G171+G54</f>
        <v>15120241.35</v>
      </c>
      <c r="H177" s="40" t="s">
        <v>591</v>
      </c>
    </row>
  </sheetData>
  <sheetProtection/>
  <mergeCells count="12">
    <mergeCell ref="A45:A46"/>
    <mergeCell ref="G45:G46"/>
    <mergeCell ref="C4:G4"/>
    <mergeCell ref="C5:G5"/>
    <mergeCell ref="C6:G6"/>
    <mergeCell ref="C7:G7"/>
    <mergeCell ref="C8:G8"/>
    <mergeCell ref="C9:G9"/>
    <mergeCell ref="A12:A13"/>
    <mergeCell ref="A10:G10"/>
    <mergeCell ref="A1:G1"/>
    <mergeCell ref="E2:G2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79">
      <selection activeCell="H84" sqref="H84"/>
    </sheetView>
  </sheetViews>
  <sheetFormatPr defaultColWidth="9.140625" defaultRowHeight="15"/>
  <cols>
    <col min="1" max="1" width="65.421875" style="45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4.140625" style="0" customWidth="1"/>
  </cols>
  <sheetData>
    <row r="1" spans="1:7" ht="91.5" customHeight="1">
      <c r="A1" s="380" t="s">
        <v>543</v>
      </c>
      <c r="B1" s="376"/>
      <c r="C1" s="376"/>
      <c r="D1" s="376"/>
      <c r="E1" s="376"/>
      <c r="F1" s="376"/>
      <c r="G1" s="376"/>
    </row>
    <row r="2" spans="1:7" ht="13.5" customHeight="1">
      <c r="A2" s="289"/>
      <c r="B2" s="290"/>
      <c r="C2" s="290"/>
      <c r="D2" s="290"/>
      <c r="E2" s="290"/>
      <c r="F2" s="290" t="s">
        <v>584</v>
      </c>
      <c r="G2" s="291"/>
    </row>
    <row r="3" spans="1:7" ht="13.5" customHeight="1">
      <c r="A3" s="289"/>
      <c r="B3" s="290"/>
      <c r="C3" s="290"/>
      <c r="D3" s="290"/>
      <c r="E3" s="290"/>
      <c r="F3" s="290"/>
      <c r="G3" s="291"/>
    </row>
    <row r="4" spans="1:7" ht="13.5" customHeight="1">
      <c r="A4" s="289"/>
      <c r="B4" s="376" t="s">
        <v>585</v>
      </c>
      <c r="C4" s="377"/>
      <c r="D4" s="377"/>
      <c r="E4" s="377"/>
      <c r="F4" s="377"/>
      <c r="G4" s="377"/>
    </row>
    <row r="5" spans="1:7" ht="13.5" customHeight="1">
      <c r="A5" s="289"/>
      <c r="B5" s="376" t="s">
        <v>586</v>
      </c>
      <c r="C5" s="377"/>
      <c r="D5" s="377"/>
      <c r="E5" s="377"/>
      <c r="F5" s="377"/>
      <c r="G5" s="377"/>
    </row>
    <row r="6" spans="1:7" ht="13.5" customHeight="1">
      <c r="A6" s="289"/>
      <c r="B6" s="376" t="s">
        <v>587</v>
      </c>
      <c r="C6" s="377"/>
      <c r="D6" s="377"/>
      <c r="E6" s="377"/>
      <c r="F6" s="377"/>
      <c r="G6" s="377"/>
    </row>
    <row r="7" spans="1:7" ht="13.5" customHeight="1">
      <c r="A7" s="289"/>
      <c r="B7" s="376" t="s">
        <v>588</v>
      </c>
      <c r="C7" s="377"/>
      <c r="D7" s="377"/>
      <c r="E7" s="377"/>
      <c r="F7" s="377"/>
      <c r="G7" s="377"/>
    </row>
    <row r="8" spans="1:7" ht="13.5" customHeight="1">
      <c r="A8" s="289"/>
      <c r="B8" s="376" t="s">
        <v>589</v>
      </c>
      <c r="C8" s="377"/>
      <c r="D8" s="377"/>
      <c r="E8" s="377"/>
      <c r="F8" s="377"/>
      <c r="G8" s="377"/>
    </row>
    <row r="9" spans="1:7" ht="13.5" customHeight="1">
      <c r="A9" s="289"/>
      <c r="B9" s="376" t="s">
        <v>590</v>
      </c>
      <c r="C9" s="377"/>
      <c r="D9" s="377"/>
      <c r="E9" s="377"/>
      <c r="F9" s="377"/>
      <c r="G9" s="377"/>
    </row>
    <row r="10" spans="1:7" ht="44.25" customHeight="1">
      <c r="A10" s="378" t="s">
        <v>403</v>
      </c>
      <c r="B10" s="379"/>
      <c r="C10" s="379"/>
      <c r="D10" s="379"/>
      <c r="E10" s="379"/>
      <c r="F10" s="379"/>
      <c r="G10" s="379"/>
    </row>
    <row r="11" spans="1:7" ht="16.5" thickBot="1">
      <c r="A11" s="292"/>
      <c r="B11" s="293"/>
      <c r="C11" s="294"/>
      <c r="D11" s="294"/>
      <c r="E11" s="294"/>
      <c r="F11" s="294"/>
      <c r="G11" s="295" t="s">
        <v>473</v>
      </c>
    </row>
    <row r="12" spans="1:7" ht="15.75">
      <c r="A12" s="363" t="s">
        <v>14</v>
      </c>
      <c r="B12" s="365" t="s">
        <v>187</v>
      </c>
      <c r="C12" s="367" t="s">
        <v>15</v>
      </c>
      <c r="D12" s="367" t="s">
        <v>186</v>
      </c>
      <c r="E12" s="367" t="s">
        <v>152</v>
      </c>
      <c r="F12" s="367" t="s">
        <v>16</v>
      </c>
      <c r="G12" s="95" t="s">
        <v>154</v>
      </c>
    </row>
    <row r="13" spans="1:7" ht="49.5" customHeight="1" thickBot="1">
      <c r="A13" s="364"/>
      <c r="B13" s="366"/>
      <c r="C13" s="368"/>
      <c r="D13" s="368"/>
      <c r="E13" s="368"/>
      <c r="F13" s="368"/>
      <c r="G13" s="94" t="s">
        <v>17</v>
      </c>
    </row>
    <row r="14" spans="1:7" ht="27" customHeight="1" thickBot="1">
      <c r="A14" s="194" t="s">
        <v>404</v>
      </c>
      <c r="B14" s="132" t="s">
        <v>191</v>
      </c>
      <c r="C14" s="96"/>
      <c r="D14" s="96"/>
      <c r="E14" s="96"/>
      <c r="F14" s="96"/>
      <c r="G14" s="97">
        <f>G15+G22+G33+G54+G60+G78+G45+G66</f>
        <v>3191586</v>
      </c>
    </row>
    <row r="15" spans="1:7" ht="29.25" customHeight="1" thickBot="1">
      <c r="A15" s="158" t="s">
        <v>387</v>
      </c>
      <c r="B15" s="132" t="s">
        <v>188</v>
      </c>
      <c r="C15" s="92"/>
      <c r="D15" s="92"/>
      <c r="E15" s="92"/>
      <c r="F15" s="92"/>
      <c r="G15" s="93">
        <f aca="true" t="shared" si="0" ref="G15:G20">G16</f>
        <v>10000</v>
      </c>
    </row>
    <row r="16" spans="1:7" ht="32.25" thickBot="1">
      <c r="A16" s="159" t="s">
        <v>190</v>
      </c>
      <c r="B16" s="98" t="s">
        <v>189</v>
      </c>
      <c r="C16" s="90"/>
      <c r="D16" s="90"/>
      <c r="E16" s="90"/>
      <c r="F16" s="90"/>
      <c r="G16" s="91">
        <f t="shared" si="0"/>
        <v>10000</v>
      </c>
    </row>
    <row r="17" spans="1:7" ht="16.5" thickBot="1">
      <c r="A17" s="159" t="s">
        <v>181</v>
      </c>
      <c r="B17" s="98" t="s">
        <v>381</v>
      </c>
      <c r="C17" s="90"/>
      <c r="D17" s="90"/>
      <c r="E17" s="90"/>
      <c r="F17" s="90"/>
      <c r="G17" s="91">
        <f t="shared" si="0"/>
        <v>10000</v>
      </c>
    </row>
    <row r="18" spans="1:7" ht="24" customHeight="1">
      <c r="A18" s="251" t="s">
        <v>180</v>
      </c>
      <c r="B18" s="98" t="s">
        <v>381</v>
      </c>
      <c r="C18" s="90">
        <v>11</v>
      </c>
      <c r="D18" s="90"/>
      <c r="E18" s="90"/>
      <c r="F18" s="90"/>
      <c r="G18" s="91">
        <f t="shared" si="0"/>
        <v>10000</v>
      </c>
    </row>
    <row r="19" spans="1:7" ht="20.25" customHeight="1" thickBot="1">
      <c r="A19" s="159" t="s">
        <v>180</v>
      </c>
      <c r="B19" s="98" t="s">
        <v>381</v>
      </c>
      <c r="C19" s="99" t="s">
        <v>32</v>
      </c>
      <c r="D19" s="99" t="s">
        <v>171</v>
      </c>
      <c r="E19" s="99"/>
      <c r="F19" s="99"/>
      <c r="G19" s="100">
        <f t="shared" si="0"/>
        <v>10000</v>
      </c>
    </row>
    <row r="20" spans="1:7" ht="32.25" customHeight="1" thickBot="1">
      <c r="A20" s="159" t="s">
        <v>156</v>
      </c>
      <c r="B20" s="98" t="s">
        <v>381</v>
      </c>
      <c r="C20" s="88" t="s">
        <v>32</v>
      </c>
      <c r="D20" s="88" t="s">
        <v>171</v>
      </c>
      <c r="E20" s="88" t="s">
        <v>368</v>
      </c>
      <c r="F20" s="88"/>
      <c r="G20" s="95">
        <f t="shared" si="0"/>
        <v>10000</v>
      </c>
    </row>
    <row r="21" spans="1:7" ht="33" customHeight="1" thickBot="1">
      <c r="A21" s="159" t="s">
        <v>392</v>
      </c>
      <c r="B21" s="98" t="s">
        <v>381</v>
      </c>
      <c r="C21" s="90" t="s">
        <v>32</v>
      </c>
      <c r="D21" s="90" t="s">
        <v>171</v>
      </c>
      <c r="E21" s="90" t="s">
        <v>368</v>
      </c>
      <c r="F21" s="90" t="s">
        <v>228</v>
      </c>
      <c r="G21" s="91">
        <v>10000</v>
      </c>
    </row>
    <row r="22" spans="1:7" ht="47.25">
      <c r="A22" s="207" t="s">
        <v>472</v>
      </c>
      <c r="B22" s="132" t="s">
        <v>192</v>
      </c>
      <c r="C22" s="92"/>
      <c r="D22" s="92"/>
      <c r="E22" s="92"/>
      <c r="F22" s="92"/>
      <c r="G22" s="93">
        <f>G23</f>
        <v>192000</v>
      </c>
    </row>
    <row r="23" spans="1:7" ht="32.25" thickBot="1">
      <c r="A23" s="159" t="s">
        <v>195</v>
      </c>
      <c r="B23" s="89" t="s">
        <v>194</v>
      </c>
      <c r="C23" s="90"/>
      <c r="D23" s="90"/>
      <c r="E23" s="90"/>
      <c r="F23" s="90"/>
      <c r="G23" s="91">
        <f>G24</f>
        <v>192000</v>
      </c>
    </row>
    <row r="24" spans="1:7" ht="30.75" customHeight="1" thickBot="1">
      <c r="A24" s="159" t="s">
        <v>169</v>
      </c>
      <c r="B24" s="89" t="s">
        <v>359</v>
      </c>
      <c r="C24" s="90"/>
      <c r="D24" s="90"/>
      <c r="E24" s="90"/>
      <c r="F24" s="90"/>
      <c r="G24" s="91">
        <f>G25</f>
        <v>192000</v>
      </c>
    </row>
    <row r="25" spans="1:7" ht="39.75" customHeight="1" thickBot="1">
      <c r="A25" s="159" t="s">
        <v>361</v>
      </c>
      <c r="B25" s="89" t="s">
        <v>360</v>
      </c>
      <c r="C25" s="90"/>
      <c r="D25" s="92"/>
      <c r="E25" s="90"/>
      <c r="F25" s="90"/>
      <c r="G25" s="91">
        <f>G26</f>
        <v>192000</v>
      </c>
    </row>
    <row r="26" spans="1:7" ht="24" customHeight="1" thickBot="1">
      <c r="A26" s="159" t="s">
        <v>357</v>
      </c>
      <c r="B26" s="89" t="s">
        <v>360</v>
      </c>
      <c r="C26" s="90" t="s">
        <v>30</v>
      </c>
      <c r="D26" s="92"/>
      <c r="E26" s="90"/>
      <c r="F26" s="90"/>
      <c r="G26" s="91">
        <f>G27+G30</f>
        <v>192000</v>
      </c>
    </row>
    <row r="27" spans="1:7" ht="23.25" customHeight="1" thickBot="1">
      <c r="A27" s="159" t="s">
        <v>168</v>
      </c>
      <c r="B27" s="89" t="s">
        <v>360</v>
      </c>
      <c r="C27" s="90" t="s">
        <v>30</v>
      </c>
      <c r="D27" s="90" t="s">
        <v>171</v>
      </c>
      <c r="E27" s="90"/>
      <c r="F27" s="90"/>
      <c r="G27" s="91">
        <f>G28</f>
        <v>187000</v>
      </c>
    </row>
    <row r="28" spans="1:7" ht="30.75" customHeight="1" thickBot="1">
      <c r="A28" s="159" t="s">
        <v>170</v>
      </c>
      <c r="B28" s="89" t="s">
        <v>360</v>
      </c>
      <c r="C28" s="90">
        <v>10</v>
      </c>
      <c r="D28" s="90" t="s">
        <v>171</v>
      </c>
      <c r="E28" s="90" t="s">
        <v>380</v>
      </c>
      <c r="F28" s="90"/>
      <c r="G28" s="91">
        <f>G29</f>
        <v>187000</v>
      </c>
    </row>
    <row r="29" spans="1:7" ht="36.75" customHeight="1" thickBot="1">
      <c r="A29" s="159" t="s">
        <v>405</v>
      </c>
      <c r="B29" s="89" t="s">
        <v>360</v>
      </c>
      <c r="C29" s="90">
        <v>10</v>
      </c>
      <c r="D29" s="90" t="s">
        <v>171</v>
      </c>
      <c r="E29" s="90" t="s">
        <v>380</v>
      </c>
      <c r="F29" s="90" t="s">
        <v>228</v>
      </c>
      <c r="G29" s="91">
        <v>187000</v>
      </c>
    </row>
    <row r="30" spans="1:7" ht="21.75" customHeight="1" thickBot="1">
      <c r="A30" s="159" t="s">
        <v>362</v>
      </c>
      <c r="B30" s="89" t="s">
        <v>360</v>
      </c>
      <c r="C30" s="99">
        <v>10</v>
      </c>
      <c r="D30" s="99" t="s">
        <v>174</v>
      </c>
      <c r="E30" s="99"/>
      <c r="F30" s="99"/>
      <c r="G30" s="100">
        <f>G31</f>
        <v>5000</v>
      </c>
    </row>
    <row r="31" spans="1:7" ht="26.25" customHeight="1" thickBot="1">
      <c r="A31" s="159" t="s">
        <v>170</v>
      </c>
      <c r="B31" s="89" t="s">
        <v>360</v>
      </c>
      <c r="C31" s="88" t="s">
        <v>30</v>
      </c>
      <c r="D31" s="88" t="s">
        <v>174</v>
      </c>
      <c r="E31" s="88" t="s">
        <v>380</v>
      </c>
      <c r="F31" s="88"/>
      <c r="G31" s="95">
        <f>G32</f>
        <v>5000</v>
      </c>
    </row>
    <row r="32" spans="1:7" ht="32.25" customHeight="1" thickBot="1">
      <c r="A32" s="159" t="s">
        <v>405</v>
      </c>
      <c r="B32" s="89" t="s">
        <v>360</v>
      </c>
      <c r="C32" s="90" t="s">
        <v>30</v>
      </c>
      <c r="D32" s="90" t="s">
        <v>174</v>
      </c>
      <c r="E32" s="90" t="s">
        <v>380</v>
      </c>
      <c r="F32" s="90" t="s">
        <v>228</v>
      </c>
      <c r="G32" s="91">
        <v>5000</v>
      </c>
    </row>
    <row r="33" spans="1:7" ht="48" thickBot="1">
      <c r="A33" s="158" t="s">
        <v>344</v>
      </c>
      <c r="B33" s="132" t="s">
        <v>202</v>
      </c>
      <c r="C33" s="92"/>
      <c r="D33" s="92"/>
      <c r="E33" s="92"/>
      <c r="F33" s="92"/>
      <c r="G33" s="93">
        <f>G34</f>
        <v>18700</v>
      </c>
    </row>
    <row r="34" spans="1:7" ht="32.25" thickBot="1">
      <c r="A34" s="159" t="s">
        <v>345</v>
      </c>
      <c r="B34" s="98" t="s">
        <v>376</v>
      </c>
      <c r="C34" s="92"/>
      <c r="D34" s="90"/>
      <c r="E34" s="90"/>
      <c r="F34" s="90"/>
      <c r="G34" s="91">
        <f>G35+G41</f>
        <v>18700</v>
      </c>
    </row>
    <row r="35" spans="1:7" ht="23.25" customHeight="1" thickBot="1">
      <c r="A35" s="159" t="s">
        <v>159</v>
      </c>
      <c r="B35" s="98" t="s">
        <v>376</v>
      </c>
      <c r="C35" s="90" t="s">
        <v>176</v>
      </c>
      <c r="D35" s="90"/>
      <c r="E35" s="90"/>
      <c r="F35" s="90"/>
      <c r="G35" s="91">
        <f>G36</f>
        <v>6700</v>
      </c>
    </row>
    <row r="36" spans="1:7" ht="19.5" customHeight="1" thickBot="1">
      <c r="A36" s="159" t="s">
        <v>160</v>
      </c>
      <c r="B36" s="98" t="s">
        <v>376</v>
      </c>
      <c r="C36" s="90" t="s">
        <v>176</v>
      </c>
      <c r="D36" s="90" t="s">
        <v>171</v>
      </c>
      <c r="E36" s="90"/>
      <c r="F36" s="90"/>
      <c r="G36" s="91">
        <f>G37+G39</f>
        <v>6700</v>
      </c>
    </row>
    <row r="37" spans="1:7" ht="32.25" thickBot="1">
      <c r="A37" s="159" t="s">
        <v>156</v>
      </c>
      <c r="B37" s="98" t="s">
        <v>376</v>
      </c>
      <c r="C37" s="90" t="s">
        <v>176</v>
      </c>
      <c r="D37" s="90" t="s">
        <v>171</v>
      </c>
      <c r="E37" s="90" t="s">
        <v>368</v>
      </c>
      <c r="F37" s="90"/>
      <c r="G37" s="91">
        <f>G38</f>
        <v>6600</v>
      </c>
    </row>
    <row r="38" spans="1:7" ht="34.5" customHeight="1" thickBot="1">
      <c r="A38" s="159" t="s">
        <v>392</v>
      </c>
      <c r="B38" s="98" t="s">
        <v>376</v>
      </c>
      <c r="C38" s="90" t="s">
        <v>176</v>
      </c>
      <c r="D38" s="90" t="s">
        <v>171</v>
      </c>
      <c r="E38" s="90" t="s">
        <v>368</v>
      </c>
      <c r="F38" s="90" t="s">
        <v>228</v>
      </c>
      <c r="G38" s="91">
        <v>6600</v>
      </c>
    </row>
    <row r="39" spans="1:7" ht="21.75" customHeight="1" thickBot="1">
      <c r="A39" s="159" t="s">
        <v>331</v>
      </c>
      <c r="B39" s="98" t="s">
        <v>376</v>
      </c>
      <c r="C39" s="90" t="s">
        <v>176</v>
      </c>
      <c r="D39" s="90" t="s">
        <v>171</v>
      </c>
      <c r="E39" s="90" t="s">
        <v>369</v>
      </c>
      <c r="F39" s="90"/>
      <c r="G39" s="91">
        <v>100</v>
      </c>
    </row>
    <row r="40" spans="1:7" ht="34.5" customHeight="1" thickBot="1">
      <c r="A40" s="159" t="s">
        <v>392</v>
      </c>
      <c r="B40" s="98" t="s">
        <v>376</v>
      </c>
      <c r="C40" s="90" t="s">
        <v>176</v>
      </c>
      <c r="D40" s="90" t="s">
        <v>171</v>
      </c>
      <c r="E40" s="90" t="s">
        <v>369</v>
      </c>
      <c r="F40" s="90" t="s">
        <v>228</v>
      </c>
      <c r="G40" s="91">
        <v>100</v>
      </c>
    </row>
    <row r="41" spans="1:7" ht="18" customHeight="1" thickBot="1">
      <c r="A41" s="159" t="s">
        <v>161</v>
      </c>
      <c r="B41" s="98" t="s">
        <v>376</v>
      </c>
      <c r="C41" s="90" t="s">
        <v>177</v>
      </c>
      <c r="D41" s="90"/>
      <c r="E41" s="90"/>
      <c r="F41" s="90"/>
      <c r="G41" s="91">
        <f>G42</f>
        <v>12000</v>
      </c>
    </row>
    <row r="42" spans="1:7" ht="24" customHeight="1" thickBot="1">
      <c r="A42" s="159" t="s">
        <v>164</v>
      </c>
      <c r="B42" s="98" t="s">
        <v>376</v>
      </c>
      <c r="C42" s="99" t="s">
        <v>177</v>
      </c>
      <c r="D42" s="99" t="s">
        <v>174</v>
      </c>
      <c r="E42" s="99"/>
      <c r="F42" s="99"/>
      <c r="G42" s="100">
        <f>G43</f>
        <v>12000</v>
      </c>
    </row>
    <row r="43" spans="1:7" ht="37.5" customHeight="1" thickBot="1">
      <c r="A43" s="159" t="s">
        <v>156</v>
      </c>
      <c r="B43" s="98" t="s">
        <v>376</v>
      </c>
      <c r="C43" s="88" t="s">
        <v>177</v>
      </c>
      <c r="D43" s="88" t="s">
        <v>174</v>
      </c>
      <c r="E43" s="88" t="s">
        <v>368</v>
      </c>
      <c r="F43" s="88"/>
      <c r="G43" s="95">
        <f>G44</f>
        <v>12000</v>
      </c>
    </row>
    <row r="44" spans="1:7" ht="36.75" customHeight="1" thickBot="1">
      <c r="A44" s="159" t="s">
        <v>392</v>
      </c>
      <c r="B44" s="98" t="s">
        <v>376</v>
      </c>
      <c r="C44" s="90" t="s">
        <v>177</v>
      </c>
      <c r="D44" s="90" t="s">
        <v>174</v>
      </c>
      <c r="E44" s="90" t="s">
        <v>368</v>
      </c>
      <c r="F44" s="90" t="s">
        <v>228</v>
      </c>
      <c r="G44" s="91">
        <v>12000</v>
      </c>
    </row>
    <row r="45" spans="1:7" ht="54.75" customHeight="1" thickBot="1">
      <c r="A45" s="248" t="s">
        <v>489</v>
      </c>
      <c r="B45" s="132" t="s">
        <v>491</v>
      </c>
      <c r="C45" s="92"/>
      <c r="D45" s="92"/>
      <c r="E45" s="92"/>
      <c r="F45" s="92"/>
      <c r="G45" s="93">
        <f>G46</f>
        <v>955700</v>
      </c>
    </row>
    <row r="46" spans="1:7" ht="23.25" customHeight="1" thickBot="1">
      <c r="A46" s="151" t="s">
        <v>498</v>
      </c>
      <c r="B46" s="98" t="s">
        <v>497</v>
      </c>
      <c r="C46" s="90"/>
      <c r="D46" s="90"/>
      <c r="E46" s="90"/>
      <c r="F46" s="90"/>
      <c r="G46" s="91">
        <f>G47</f>
        <v>955700</v>
      </c>
    </row>
    <row r="47" spans="1:7" ht="36.75" customHeight="1" thickBot="1">
      <c r="A47" s="151" t="s">
        <v>490</v>
      </c>
      <c r="B47" s="98" t="s">
        <v>492</v>
      </c>
      <c r="C47" s="90"/>
      <c r="D47" s="90"/>
      <c r="E47" s="90"/>
      <c r="F47" s="90"/>
      <c r="G47" s="91">
        <f>G48</f>
        <v>955700</v>
      </c>
    </row>
    <row r="48" spans="1:7" ht="24.75" customHeight="1" thickBot="1">
      <c r="A48" s="208" t="s">
        <v>340</v>
      </c>
      <c r="B48" s="98" t="s">
        <v>492</v>
      </c>
      <c r="C48" s="90" t="s">
        <v>174</v>
      </c>
      <c r="D48" s="90"/>
      <c r="E48" s="90"/>
      <c r="F48" s="90"/>
      <c r="G48" s="91">
        <f>G49</f>
        <v>955700</v>
      </c>
    </row>
    <row r="49" spans="1:7" ht="21" customHeight="1" thickBot="1">
      <c r="A49" s="159" t="s">
        <v>158</v>
      </c>
      <c r="B49" s="98" t="s">
        <v>492</v>
      </c>
      <c r="C49" s="90" t="s">
        <v>174</v>
      </c>
      <c r="D49" s="90" t="s">
        <v>30</v>
      </c>
      <c r="E49" s="90"/>
      <c r="F49" s="90"/>
      <c r="G49" s="91">
        <f>G51+G53</f>
        <v>955700</v>
      </c>
    </row>
    <row r="50" spans="1:7" ht="36.75" customHeight="1" thickBot="1">
      <c r="A50" s="159" t="s">
        <v>156</v>
      </c>
      <c r="B50" s="98" t="s">
        <v>492</v>
      </c>
      <c r="C50" s="90" t="s">
        <v>174</v>
      </c>
      <c r="D50" s="90" t="s">
        <v>30</v>
      </c>
      <c r="E50" s="90" t="s">
        <v>368</v>
      </c>
      <c r="F50" s="90"/>
      <c r="G50" s="91">
        <v>889700</v>
      </c>
    </row>
    <row r="51" spans="1:7" ht="36.75" customHeight="1" thickBot="1">
      <c r="A51" s="159" t="s">
        <v>392</v>
      </c>
      <c r="B51" s="98" t="s">
        <v>492</v>
      </c>
      <c r="C51" s="90" t="s">
        <v>174</v>
      </c>
      <c r="D51" s="90" t="s">
        <v>30</v>
      </c>
      <c r="E51" s="90" t="s">
        <v>368</v>
      </c>
      <c r="F51" s="90" t="s">
        <v>228</v>
      </c>
      <c r="G51" s="91">
        <f>G50</f>
        <v>889700</v>
      </c>
    </row>
    <row r="52" spans="1:7" ht="21.75" customHeight="1" thickBot="1">
      <c r="A52" s="151" t="s">
        <v>500</v>
      </c>
      <c r="B52" s="98" t="s">
        <v>492</v>
      </c>
      <c r="C52" s="90" t="s">
        <v>174</v>
      </c>
      <c r="D52" s="90" t="s">
        <v>30</v>
      </c>
      <c r="E52" s="90" t="s">
        <v>499</v>
      </c>
      <c r="F52" s="90"/>
      <c r="G52" s="91">
        <v>66000</v>
      </c>
    </row>
    <row r="53" spans="1:7" ht="36.75" customHeight="1" thickBot="1">
      <c r="A53" s="159" t="s">
        <v>392</v>
      </c>
      <c r="B53" s="98" t="s">
        <v>492</v>
      </c>
      <c r="C53" s="90" t="s">
        <v>174</v>
      </c>
      <c r="D53" s="90" t="s">
        <v>30</v>
      </c>
      <c r="E53" s="90" t="s">
        <v>499</v>
      </c>
      <c r="F53" s="90" t="s">
        <v>228</v>
      </c>
      <c r="G53" s="91">
        <f>G52</f>
        <v>66000</v>
      </c>
    </row>
    <row r="54" spans="1:7" ht="48" thickBot="1">
      <c r="A54" s="158" t="s">
        <v>349</v>
      </c>
      <c r="B54" s="132" t="s">
        <v>377</v>
      </c>
      <c r="C54" s="92"/>
      <c r="D54" s="92"/>
      <c r="E54" s="92"/>
      <c r="F54" s="92"/>
      <c r="G54" s="93">
        <f>G55</f>
        <v>120000</v>
      </c>
    </row>
    <row r="55" spans="1:7" ht="48.75" customHeight="1" thickBot="1">
      <c r="A55" s="159" t="s">
        <v>350</v>
      </c>
      <c r="B55" s="98" t="s">
        <v>378</v>
      </c>
      <c r="C55" s="92"/>
      <c r="D55" s="90"/>
      <c r="E55" s="90"/>
      <c r="F55" s="90"/>
      <c r="G55" s="91">
        <f>G56</f>
        <v>120000</v>
      </c>
    </row>
    <row r="56" spans="1:7" ht="21.75" customHeight="1" thickBot="1">
      <c r="A56" s="159" t="s">
        <v>161</v>
      </c>
      <c r="B56" s="98" t="s">
        <v>378</v>
      </c>
      <c r="C56" s="90" t="s">
        <v>177</v>
      </c>
      <c r="D56" s="90"/>
      <c r="E56" s="90"/>
      <c r="F56" s="90"/>
      <c r="G56" s="91">
        <f>G57</f>
        <v>120000</v>
      </c>
    </row>
    <row r="57" spans="1:7" ht="20.25" customHeight="1" thickBot="1">
      <c r="A57" s="159" t="s">
        <v>164</v>
      </c>
      <c r="B57" s="98" t="s">
        <v>378</v>
      </c>
      <c r="C57" s="90" t="s">
        <v>177</v>
      </c>
      <c r="D57" s="90" t="s">
        <v>174</v>
      </c>
      <c r="E57" s="90"/>
      <c r="F57" s="90"/>
      <c r="G57" s="91">
        <f>G58</f>
        <v>120000</v>
      </c>
    </row>
    <row r="58" spans="1:7" ht="32.25" thickBot="1">
      <c r="A58" s="159" t="s">
        <v>156</v>
      </c>
      <c r="B58" s="98" t="s">
        <v>378</v>
      </c>
      <c r="C58" s="90" t="s">
        <v>177</v>
      </c>
      <c r="D58" s="90" t="s">
        <v>174</v>
      </c>
      <c r="E58" s="90" t="s">
        <v>368</v>
      </c>
      <c r="F58" s="90"/>
      <c r="G58" s="91">
        <f>G59</f>
        <v>120000</v>
      </c>
    </row>
    <row r="59" spans="1:7" ht="32.25" thickBot="1">
      <c r="A59" s="159" t="s">
        <v>392</v>
      </c>
      <c r="B59" s="98" t="s">
        <v>378</v>
      </c>
      <c r="C59" s="90" t="s">
        <v>177</v>
      </c>
      <c r="D59" s="90" t="s">
        <v>174</v>
      </c>
      <c r="E59" s="90" t="s">
        <v>368</v>
      </c>
      <c r="F59" s="90" t="s">
        <v>228</v>
      </c>
      <c r="G59" s="91">
        <v>120000</v>
      </c>
    </row>
    <row r="60" spans="1:7" ht="51.75" customHeight="1" thickBot="1">
      <c r="A60" s="158" t="s">
        <v>335</v>
      </c>
      <c r="B60" s="132" t="s">
        <v>372</v>
      </c>
      <c r="C60" s="92"/>
      <c r="D60" s="92"/>
      <c r="E60" s="92"/>
      <c r="F60" s="92"/>
      <c r="G60" s="93">
        <v>20000</v>
      </c>
    </row>
    <row r="61" spans="1:7" ht="34.5" customHeight="1" thickBot="1">
      <c r="A61" s="159" t="s">
        <v>406</v>
      </c>
      <c r="B61" s="98" t="s">
        <v>373</v>
      </c>
      <c r="C61" s="92"/>
      <c r="D61" s="90"/>
      <c r="E61" s="90"/>
      <c r="F61" s="90"/>
      <c r="G61" s="91">
        <v>20000</v>
      </c>
    </row>
    <row r="62" spans="1:7" ht="23.25" customHeight="1" thickBot="1">
      <c r="A62" s="159" t="s">
        <v>155</v>
      </c>
      <c r="B62" s="98" t="s">
        <v>373</v>
      </c>
      <c r="C62" s="90" t="s">
        <v>171</v>
      </c>
      <c r="D62" s="90"/>
      <c r="E62" s="90"/>
      <c r="F62" s="90"/>
      <c r="G62" s="91">
        <f>G63</f>
        <v>20000</v>
      </c>
    </row>
    <row r="63" spans="1:7" ht="34.5" customHeight="1" thickBot="1">
      <c r="A63" s="159" t="s">
        <v>157</v>
      </c>
      <c r="B63" s="98" t="s">
        <v>373</v>
      </c>
      <c r="C63" s="90" t="s">
        <v>171</v>
      </c>
      <c r="D63" s="90" t="s">
        <v>29</v>
      </c>
      <c r="E63" s="90"/>
      <c r="F63" s="90"/>
      <c r="G63" s="91">
        <f>G64</f>
        <v>20000</v>
      </c>
    </row>
    <row r="64" spans="1:7" ht="38.25" customHeight="1" thickBot="1">
      <c r="A64" s="159" t="s">
        <v>156</v>
      </c>
      <c r="B64" s="98" t="s">
        <v>373</v>
      </c>
      <c r="C64" s="90" t="s">
        <v>171</v>
      </c>
      <c r="D64" s="90" t="s">
        <v>29</v>
      </c>
      <c r="E64" s="90" t="s">
        <v>368</v>
      </c>
      <c r="F64" s="90"/>
      <c r="G64" s="91">
        <f>G65</f>
        <v>20000</v>
      </c>
    </row>
    <row r="65" spans="1:7" ht="36" customHeight="1" thickBot="1">
      <c r="A65" s="159" t="s">
        <v>392</v>
      </c>
      <c r="B65" s="98" t="s">
        <v>373</v>
      </c>
      <c r="C65" s="90" t="s">
        <v>171</v>
      </c>
      <c r="D65" s="90" t="s">
        <v>29</v>
      </c>
      <c r="E65" s="90" t="s">
        <v>368</v>
      </c>
      <c r="F65" s="90" t="s">
        <v>228</v>
      </c>
      <c r="G65" s="91">
        <v>20000</v>
      </c>
    </row>
    <row r="66" spans="1:7" ht="56.25" customHeight="1" thickBot="1">
      <c r="A66" s="158" t="s">
        <v>508</v>
      </c>
      <c r="B66" s="132" t="s">
        <v>507</v>
      </c>
      <c r="C66" s="92"/>
      <c r="D66" s="92"/>
      <c r="E66" s="92"/>
      <c r="F66" s="92"/>
      <c r="G66" s="93">
        <f>G67</f>
        <v>1869186</v>
      </c>
    </row>
    <row r="67" spans="1:7" ht="22.5" customHeight="1" thickBot="1">
      <c r="A67" s="159" t="s">
        <v>510</v>
      </c>
      <c r="B67" s="58" t="s">
        <v>509</v>
      </c>
      <c r="C67" s="90"/>
      <c r="D67" s="90"/>
      <c r="E67" s="90"/>
      <c r="F67" s="90"/>
      <c r="G67" s="91">
        <f>G68+G73</f>
        <v>1869186</v>
      </c>
    </row>
    <row r="68" spans="1:7" ht="36" customHeight="1" thickBot="1">
      <c r="A68" s="159" t="s">
        <v>512</v>
      </c>
      <c r="B68" s="58" t="s">
        <v>511</v>
      </c>
      <c r="C68" s="90"/>
      <c r="D68" s="90"/>
      <c r="E68" s="90"/>
      <c r="F68" s="90"/>
      <c r="G68" s="91">
        <f>G69</f>
        <v>479886</v>
      </c>
    </row>
    <row r="69" spans="1:7" ht="23.25" customHeight="1" thickBot="1">
      <c r="A69" s="208" t="s">
        <v>161</v>
      </c>
      <c r="B69" s="58" t="s">
        <v>511</v>
      </c>
      <c r="C69" s="90" t="s">
        <v>177</v>
      </c>
      <c r="D69" s="90"/>
      <c r="E69" s="90"/>
      <c r="F69" s="90"/>
      <c r="G69" s="91">
        <f>G70</f>
        <v>479886</v>
      </c>
    </row>
    <row r="70" spans="1:7" ht="21" customHeight="1" thickBot="1">
      <c r="A70" s="159" t="s">
        <v>162</v>
      </c>
      <c r="B70" s="58" t="s">
        <v>511</v>
      </c>
      <c r="C70" s="90" t="s">
        <v>177</v>
      </c>
      <c r="D70" s="90" t="s">
        <v>173</v>
      </c>
      <c r="E70" s="90"/>
      <c r="F70" s="90"/>
      <c r="G70" s="91">
        <f>G71</f>
        <v>479886</v>
      </c>
    </row>
    <row r="71" spans="1:7" ht="36" customHeight="1" thickBot="1">
      <c r="A71" s="159" t="s">
        <v>156</v>
      </c>
      <c r="B71" s="58" t="s">
        <v>511</v>
      </c>
      <c r="C71" s="90" t="s">
        <v>177</v>
      </c>
      <c r="D71" s="90" t="s">
        <v>173</v>
      </c>
      <c r="E71" s="90" t="s">
        <v>368</v>
      </c>
      <c r="F71" s="90"/>
      <c r="G71" s="91">
        <f>G72</f>
        <v>479886</v>
      </c>
    </row>
    <row r="72" spans="1:7" ht="36" customHeight="1" thickBot="1">
      <c r="A72" s="159" t="s">
        <v>392</v>
      </c>
      <c r="B72" s="58" t="s">
        <v>511</v>
      </c>
      <c r="C72" s="90" t="s">
        <v>177</v>
      </c>
      <c r="D72" s="90" t="s">
        <v>173</v>
      </c>
      <c r="E72" s="90" t="s">
        <v>368</v>
      </c>
      <c r="F72" s="90" t="s">
        <v>228</v>
      </c>
      <c r="G72" s="91">
        <v>479886</v>
      </c>
    </row>
    <row r="73" spans="1:7" ht="81.75" customHeight="1">
      <c r="A73" s="199" t="s">
        <v>541</v>
      </c>
      <c r="B73" s="58" t="s">
        <v>542</v>
      </c>
      <c r="C73" s="90"/>
      <c r="D73" s="90"/>
      <c r="E73" s="90"/>
      <c r="F73" s="90"/>
      <c r="G73" s="91">
        <f>G74</f>
        <v>1389300</v>
      </c>
    </row>
    <row r="74" spans="1:7" ht="21.75" customHeight="1" thickBot="1">
      <c r="A74" s="208" t="s">
        <v>161</v>
      </c>
      <c r="B74" s="58" t="s">
        <v>542</v>
      </c>
      <c r="C74" s="90" t="s">
        <v>177</v>
      </c>
      <c r="D74" s="90"/>
      <c r="E74" s="90"/>
      <c r="F74" s="90"/>
      <c r="G74" s="91">
        <f>G75</f>
        <v>1389300</v>
      </c>
    </row>
    <row r="75" spans="1:7" ht="23.25" customHeight="1" thickBot="1">
      <c r="A75" s="159" t="s">
        <v>162</v>
      </c>
      <c r="B75" s="58" t="s">
        <v>542</v>
      </c>
      <c r="C75" s="90" t="s">
        <v>177</v>
      </c>
      <c r="D75" s="90" t="s">
        <v>173</v>
      </c>
      <c r="E75" s="90"/>
      <c r="F75" s="90"/>
      <c r="G75" s="91">
        <f>G76</f>
        <v>1389300</v>
      </c>
    </row>
    <row r="76" spans="1:7" ht="43.5" customHeight="1" thickBot="1">
      <c r="A76" s="159" t="s">
        <v>348</v>
      </c>
      <c r="B76" s="58" t="s">
        <v>542</v>
      </c>
      <c r="C76" s="90" t="s">
        <v>177</v>
      </c>
      <c r="D76" s="90" t="s">
        <v>173</v>
      </c>
      <c r="E76" s="90" t="s">
        <v>31</v>
      </c>
      <c r="F76" s="90"/>
      <c r="G76" s="91">
        <f>G77</f>
        <v>1389300</v>
      </c>
    </row>
    <row r="77" spans="1:7" ht="36" customHeight="1" thickBot="1">
      <c r="A77" s="159" t="s">
        <v>392</v>
      </c>
      <c r="B77" s="58" t="s">
        <v>542</v>
      </c>
      <c r="C77" s="90" t="s">
        <v>177</v>
      </c>
      <c r="D77" s="90" t="s">
        <v>173</v>
      </c>
      <c r="E77" s="90" t="s">
        <v>31</v>
      </c>
      <c r="F77" s="90" t="s">
        <v>228</v>
      </c>
      <c r="G77" s="154">
        <v>1389300</v>
      </c>
    </row>
    <row r="78" spans="1:7" ht="54" customHeight="1" thickBot="1">
      <c r="A78" s="158" t="s">
        <v>407</v>
      </c>
      <c r="B78" s="46" t="s">
        <v>374</v>
      </c>
      <c r="C78" s="92"/>
      <c r="D78" s="92"/>
      <c r="E78" s="92"/>
      <c r="F78" s="92"/>
      <c r="G78" s="93">
        <f>G79</f>
        <v>6000</v>
      </c>
    </row>
    <row r="79" spans="1:7" ht="34.5" customHeight="1" thickBot="1">
      <c r="A79" s="159" t="s">
        <v>408</v>
      </c>
      <c r="B79" s="58" t="s">
        <v>375</v>
      </c>
      <c r="C79" s="138"/>
      <c r="D79" s="138"/>
      <c r="E79" s="138"/>
      <c r="F79" s="138"/>
      <c r="G79" s="91">
        <f>G80</f>
        <v>6000</v>
      </c>
    </row>
    <row r="80" spans="1:7" ht="16.5" thickBot="1">
      <c r="A80" s="159" t="s">
        <v>155</v>
      </c>
      <c r="B80" s="58" t="s">
        <v>375</v>
      </c>
      <c r="C80" s="90" t="s">
        <v>171</v>
      </c>
      <c r="D80" s="90"/>
      <c r="E80" s="90"/>
      <c r="F80" s="90"/>
      <c r="G80" s="91">
        <f>G81</f>
        <v>6000</v>
      </c>
    </row>
    <row r="81" spans="1:7" ht="16.5" thickBot="1">
      <c r="A81" s="159" t="s">
        <v>157</v>
      </c>
      <c r="B81" s="58" t="s">
        <v>375</v>
      </c>
      <c r="C81" s="90" t="s">
        <v>171</v>
      </c>
      <c r="D81" s="90" t="s">
        <v>29</v>
      </c>
      <c r="E81" s="90"/>
      <c r="F81" s="90"/>
      <c r="G81" s="91">
        <f>G82</f>
        <v>6000</v>
      </c>
    </row>
    <row r="82" spans="1:7" ht="32.25" customHeight="1" thickBot="1">
      <c r="A82" s="159" t="s">
        <v>156</v>
      </c>
      <c r="B82" s="58" t="s">
        <v>375</v>
      </c>
      <c r="C82" s="90" t="s">
        <v>171</v>
      </c>
      <c r="D82" s="90" t="s">
        <v>29</v>
      </c>
      <c r="E82" s="90" t="s">
        <v>368</v>
      </c>
      <c r="F82" s="90"/>
      <c r="G82" s="91">
        <f>G83</f>
        <v>6000</v>
      </c>
    </row>
    <row r="83" spans="1:8" ht="32.25" thickBot="1">
      <c r="A83" s="159" t="s">
        <v>392</v>
      </c>
      <c r="B83" s="58" t="s">
        <v>375</v>
      </c>
      <c r="C83" s="90" t="s">
        <v>171</v>
      </c>
      <c r="D83" s="90" t="s">
        <v>29</v>
      </c>
      <c r="E83" s="90" t="s">
        <v>368</v>
      </c>
      <c r="F83" s="90" t="s">
        <v>228</v>
      </c>
      <c r="G83" s="91">
        <v>6000</v>
      </c>
      <c r="H83" s="91" t="s">
        <v>591</v>
      </c>
    </row>
  </sheetData>
  <sheetProtection/>
  <mergeCells count="14">
    <mergeCell ref="A1:G1"/>
    <mergeCell ref="A12:A13"/>
    <mergeCell ref="B12:B13"/>
    <mergeCell ref="C12:C13"/>
    <mergeCell ref="D12:D13"/>
    <mergeCell ref="E12:E13"/>
    <mergeCell ref="F12:F13"/>
    <mergeCell ref="B4:G4"/>
    <mergeCell ref="B5:G5"/>
    <mergeCell ref="B6:G6"/>
    <mergeCell ref="B7:G7"/>
    <mergeCell ref="B8:G8"/>
    <mergeCell ref="B9:G9"/>
    <mergeCell ref="A10:G10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89.25" customHeight="1">
      <c r="A1" s="321" t="s">
        <v>412</v>
      </c>
      <c r="B1" s="321"/>
      <c r="C1" s="321"/>
      <c r="D1" s="321"/>
    </row>
    <row r="2" spans="1:4" ht="16.5" customHeight="1">
      <c r="A2" s="139"/>
      <c r="B2" s="321" t="s">
        <v>414</v>
      </c>
      <c r="C2" s="321"/>
      <c r="D2" s="321"/>
    </row>
    <row r="3" spans="1:3" ht="64.5" customHeight="1">
      <c r="A3" s="359" t="s">
        <v>413</v>
      </c>
      <c r="B3" s="360"/>
      <c r="C3" s="360"/>
    </row>
    <row r="4" ht="15.75" thickBot="1">
      <c r="C4" s="38" t="s">
        <v>216</v>
      </c>
    </row>
    <row r="5" spans="1:3" ht="46.5" customHeight="1" thickBot="1">
      <c r="A5" s="24" t="s">
        <v>18</v>
      </c>
      <c r="B5" s="25" t="s">
        <v>19</v>
      </c>
      <c r="C5" s="31" t="s">
        <v>415</v>
      </c>
    </row>
    <row r="6" spans="1:3" ht="19.5" customHeight="1" thickBot="1">
      <c r="A6" s="35" t="s">
        <v>20</v>
      </c>
      <c r="B6" s="20" t="s">
        <v>161</v>
      </c>
      <c r="C6" s="23">
        <f>C7</f>
        <v>0</v>
      </c>
    </row>
    <row r="7" spans="1:3" ht="21" customHeight="1" thickBot="1">
      <c r="A7" s="36" t="s">
        <v>21</v>
      </c>
      <c r="B7" s="4" t="s">
        <v>22</v>
      </c>
      <c r="C7" s="5">
        <v>0</v>
      </c>
    </row>
    <row r="8" spans="1:3" ht="16.5" thickBot="1">
      <c r="A8" s="35"/>
      <c r="B8" s="20" t="s">
        <v>23</v>
      </c>
      <c r="C8" s="23">
        <f>C7</f>
        <v>0</v>
      </c>
    </row>
    <row r="9" spans="1:3" ht="15.75">
      <c r="A9" s="41"/>
      <c r="B9" s="41"/>
      <c r="C9" s="42"/>
    </row>
    <row r="10" spans="1:3" ht="15.75">
      <c r="A10" s="41"/>
      <c r="B10" s="41"/>
      <c r="C10" s="42"/>
    </row>
    <row r="12" spans="1:4" ht="90.75" customHeight="1">
      <c r="A12" s="321" t="s">
        <v>416</v>
      </c>
      <c r="B12" s="322"/>
      <c r="C12" s="322"/>
      <c r="D12" s="322"/>
    </row>
    <row r="13" spans="1:4" ht="14.25" customHeight="1">
      <c r="A13" s="139"/>
      <c r="B13" s="322" t="s">
        <v>417</v>
      </c>
      <c r="C13" s="322"/>
      <c r="D13" s="322"/>
    </row>
    <row r="14" spans="1:4" ht="60" customHeight="1">
      <c r="A14" s="359" t="s">
        <v>418</v>
      </c>
      <c r="B14" s="360"/>
      <c r="C14" s="360"/>
      <c r="D14" s="360"/>
    </row>
    <row r="15" ht="15.75" thickBot="1">
      <c r="D15" s="38" t="s">
        <v>216</v>
      </c>
    </row>
    <row r="16" spans="1:4" ht="48" thickBot="1">
      <c r="A16" s="24" t="s">
        <v>18</v>
      </c>
      <c r="B16" s="25" t="s">
        <v>19</v>
      </c>
      <c r="C16" s="31" t="s">
        <v>419</v>
      </c>
      <c r="D16" s="31" t="s">
        <v>420</v>
      </c>
    </row>
    <row r="17" spans="1:4" ht="16.5" thickBot="1">
      <c r="A17" s="35" t="s">
        <v>20</v>
      </c>
      <c r="B17" s="20" t="s">
        <v>161</v>
      </c>
      <c r="C17" s="23">
        <f>C18</f>
        <v>0</v>
      </c>
      <c r="D17" s="23">
        <f>D18</f>
        <v>0</v>
      </c>
    </row>
    <row r="18" spans="1:4" ht="16.5" thickBot="1">
      <c r="A18" s="36" t="s">
        <v>21</v>
      </c>
      <c r="B18" s="4" t="s">
        <v>22</v>
      </c>
      <c r="C18" s="5">
        <v>0</v>
      </c>
      <c r="D18" s="5">
        <v>0</v>
      </c>
    </row>
    <row r="19" spans="1:4" ht="16.5" thickBot="1">
      <c r="A19" s="35"/>
      <c r="B19" s="20" t="s">
        <v>23</v>
      </c>
      <c r="C19" s="23">
        <f>C18</f>
        <v>0</v>
      </c>
      <c r="D19" s="23">
        <f>D18</f>
        <v>0</v>
      </c>
    </row>
  </sheetData>
  <sheetProtection/>
  <mergeCells count="6">
    <mergeCell ref="A3:C3"/>
    <mergeCell ref="A14:D14"/>
    <mergeCell ref="A12:D12"/>
    <mergeCell ref="A1:D1"/>
    <mergeCell ref="B2:D2"/>
    <mergeCell ref="B13:D13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SheetLayoutView="100" zoomScalePageLayoutView="0" workbookViewId="0" topLeftCell="A28">
      <selection activeCell="D33" sqref="D3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8515625" style="0" customWidth="1"/>
  </cols>
  <sheetData>
    <row r="1" spans="1:5" ht="93.75" customHeight="1">
      <c r="A1" s="303" t="s">
        <v>220</v>
      </c>
      <c r="B1" s="304"/>
      <c r="C1" s="304"/>
      <c r="E1" s="2"/>
    </row>
    <row r="2" spans="1:5" ht="14.25" customHeight="1">
      <c r="A2" s="260"/>
      <c r="B2" s="261"/>
      <c r="C2" s="261" t="s">
        <v>552</v>
      </c>
      <c r="E2" s="2"/>
    </row>
    <row r="3" spans="1:5" ht="14.25" customHeight="1">
      <c r="A3" s="260"/>
      <c r="B3" s="261"/>
      <c r="C3" s="261" t="s">
        <v>553</v>
      </c>
      <c r="E3" s="2"/>
    </row>
    <row r="4" spans="1:5" ht="14.25" customHeight="1">
      <c r="A4" s="260"/>
      <c r="B4" s="261"/>
      <c r="C4" s="261" t="s">
        <v>554</v>
      </c>
      <c r="E4" s="2"/>
    </row>
    <row r="5" spans="1:5" ht="14.25" customHeight="1">
      <c r="A5" s="253"/>
      <c r="B5" s="303" t="s">
        <v>555</v>
      </c>
      <c r="C5" s="304"/>
      <c r="E5" s="2"/>
    </row>
    <row r="6" spans="1:5" ht="14.25" customHeight="1">
      <c r="A6" s="253"/>
      <c r="B6" s="303" t="s">
        <v>556</v>
      </c>
      <c r="C6" s="304"/>
      <c r="E6" s="2"/>
    </row>
    <row r="7" spans="1:5" ht="14.25" customHeight="1">
      <c r="A7" s="253"/>
      <c r="B7" s="303" t="s">
        <v>557</v>
      </c>
      <c r="C7" s="304"/>
      <c r="E7" s="2"/>
    </row>
    <row r="8" spans="1:5" ht="14.25" customHeight="1">
      <c r="A8" s="253"/>
      <c r="B8" s="303" t="s">
        <v>564</v>
      </c>
      <c r="C8" s="304"/>
      <c r="E8" s="2"/>
    </row>
    <row r="9" spans="1:3" ht="32.25" customHeight="1">
      <c r="A9" s="309" t="s">
        <v>221</v>
      </c>
      <c r="B9" s="309"/>
      <c r="C9" s="309"/>
    </row>
    <row r="10" spans="1:3" ht="16.5" thickBot="1">
      <c r="A10" s="253"/>
      <c r="B10" s="253"/>
      <c r="C10" s="261" t="s">
        <v>561</v>
      </c>
    </row>
    <row r="11" spans="1:3" ht="15.75" customHeight="1">
      <c r="A11" s="305" t="s">
        <v>43</v>
      </c>
      <c r="B11" s="305" t="s">
        <v>44</v>
      </c>
      <c r="C11" s="255" t="s">
        <v>45</v>
      </c>
    </row>
    <row r="12" spans="1:3" ht="17.25" customHeight="1" thickBot="1">
      <c r="A12" s="306"/>
      <c r="B12" s="306"/>
      <c r="C12" s="5" t="s">
        <v>222</v>
      </c>
    </row>
    <row r="13" spans="1:3" ht="47.25" customHeight="1" thickBot="1">
      <c r="A13" s="256" t="s">
        <v>46</v>
      </c>
      <c r="B13" s="257" t="s">
        <v>47</v>
      </c>
      <c r="C13" s="23" t="s">
        <v>42</v>
      </c>
    </row>
    <row r="14" spans="1:3" ht="43.5" customHeight="1" thickBot="1">
      <c r="A14" s="256" t="s">
        <v>48</v>
      </c>
      <c r="B14" s="257" t="s">
        <v>49</v>
      </c>
      <c r="C14" s="23" t="s">
        <v>42</v>
      </c>
    </row>
    <row r="15" spans="1:3" ht="49.5" customHeight="1" thickBot="1">
      <c r="A15" s="256" t="s">
        <v>50</v>
      </c>
      <c r="B15" s="257" t="s">
        <v>51</v>
      </c>
      <c r="C15" s="23" t="s">
        <v>42</v>
      </c>
    </row>
    <row r="16" spans="1:3" ht="48" customHeight="1" thickBot="1">
      <c r="A16" s="6" t="s">
        <v>52</v>
      </c>
      <c r="B16" s="7" t="s">
        <v>53</v>
      </c>
      <c r="C16" s="5" t="s">
        <v>42</v>
      </c>
    </row>
    <row r="17" spans="1:3" ht="60.75" customHeight="1" thickBot="1">
      <c r="A17" s="256" t="s">
        <v>54</v>
      </c>
      <c r="B17" s="257" t="s">
        <v>55</v>
      </c>
      <c r="C17" s="23" t="s">
        <v>42</v>
      </c>
    </row>
    <row r="18" spans="1:3" ht="63.75" customHeight="1" thickBot="1">
      <c r="A18" s="6" t="s">
        <v>56</v>
      </c>
      <c r="B18" s="7" t="s">
        <v>57</v>
      </c>
      <c r="C18" s="5" t="s">
        <v>42</v>
      </c>
    </row>
    <row r="19" spans="1:3" ht="47.25" customHeight="1" thickBot="1">
      <c r="A19" s="256" t="s">
        <v>58</v>
      </c>
      <c r="B19" s="257" t="s">
        <v>59</v>
      </c>
      <c r="C19" s="23" t="s">
        <v>42</v>
      </c>
    </row>
    <row r="20" spans="1:3" ht="65.25" customHeight="1" thickBot="1">
      <c r="A20" s="256" t="s">
        <v>60</v>
      </c>
      <c r="B20" s="257" t="s">
        <v>61</v>
      </c>
      <c r="C20" s="23" t="s">
        <v>42</v>
      </c>
    </row>
    <row r="21" spans="1:3" ht="79.5" thickBot="1">
      <c r="A21" s="6" t="s">
        <v>62</v>
      </c>
      <c r="B21" s="7" t="s">
        <v>63</v>
      </c>
      <c r="C21" s="5" t="s">
        <v>42</v>
      </c>
    </row>
    <row r="22" spans="1:3" ht="79.5" thickBot="1">
      <c r="A22" s="256" t="s">
        <v>64</v>
      </c>
      <c r="B22" s="257" t="s">
        <v>65</v>
      </c>
      <c r="C22" s="5" t="s">
        <v>42</v>
      </c>
    </row>
    <row r="23" spans="1:3" ht="64.5" customHeight="1" thickBot="1">
      <c r="A23" s="6" t="s">
        <v>66</v>
      </c>
      <c r="B23" s="7" t="s">
        <v>67</v>
      </c>
      <c r="C23" s="5" t="s">
        <v>42</v>
      </c>
    </row>
    <row r="24" spans="1:3" ht="33" customHeight="1" thickBot="1">
      <c r="A24" s="256" t="s">
        <v>68</v>
      </c>
      <c r="B24" s="257" t="s">
        <v>69</v>
      </c>
      <c r="C24" s="258">
        <f>C25+C29</f>
        <v>251700</v>
      </c>
    </row>
    <row r="25" spans="1:3" ht="31.5" customHeight="1" thickBot="1">
      <c r="A25" s="256" t="s">
        <v>70</v>
      </c>
      <c r="B25" s="257" t="s">
        <v>71</v>
      </c>
      <c r="C25" s="258">
        <f>C26</f>
        <v>-14868541.35</v>
      </c>
    </row>
    <row r="26" spans="1:3" ht="32.25" customHeight="1" thickBot="1">
      <c r="A26" s="6" t="s">
        <v>72</v>
      </c>
      <c r="B26" s="7" t="s">
        <v>73</v>
      </c>
      <c r="C26" s="259">
        <f>C27</f>
        <v>-14868541.35</v>
      </c>
    </row>
    <row r="27" spans="1:3" ht="33" customHeight="1" thickBot="1">
      <c r="A27" s="6" t="s">
        <v>74</v>
      </c>
      <c r="B27" s="7" t="s">
        <v>75</v>
      </c>
      <c r="C27" s="259">
        <f>C28</f>
        <v>-14868541.35</v>
      </c>
    </row>
    <row r="28" spans="1:3" ht="39" customHeight="1" thickBot="1">
      <c r="A28" s="6" t="s">
        <v>76</v>
      </c>
      <c r="B28" s="7" t="s">
        <v>77</v>
      </c>
      <c r="C28" s="259">
        <v>-14868541.35</v>
      </c>
    </row>
    <row r="29" spans="1:3" ht="33" customHeight="1" thickBot="1">
      <c r="A29" s="256" t="s">
        <v>78</v>
      </c>
      <c r="B29" s="257" t="s">
        <v>79</v>
      </c>
      <c r="C29" s="258">
        <f>C30</f>
        <v>15120241.35</v>
      </c>
    </row>
    <row r="30" spans="1:3" ht="36" customHeight="1" thickBot="1">
      <c r="A30" s="6" t="s">
        <v>80</v>
      </c>
      <c r="B30" s="7" t="s">
        <v>81</v>
      </c>
      <c r="C30" s="259">
        <f>C31</f>
        <v>15120241.35</v>
      </c>
    </row>
    <row r="31" spans="1:3" ht="33.75" customHeight="1" thickBot="1">
      <c r="A31" s="6" t="s">
        <v>82</v>
      </c>
      <c r="B31" s="7" t="s">
        <v>83</v>
      </c>
      <c r="C31" s="259">
        <f>C32</f>
        <v>15120241.35</v>
      </c>
    </row>
    <row r="32" spans="1:3" ht="34.5" customHeight="1" thickBot="1">
      <c r="A32" s="6" t="s">
        <v>84</v>
      </c>
      <c r="B32" s="7" t="s">
        <v>85</v>
      </c>
      <c r="C32" s="259">
        <v>15120241.35</v>
      </c>
    </row>
    <row r="33" spans="1:4" ht="21.75" customHeight="1" thickBot="1">
      <c r="A33" s="307" t="s">
        <v>86</v>
      </c>
      <c r="B33" s="308"/>
      <c r="C33" s="258">
        <f>C24</f>
        <v>251700</v>
      </c>
      <c r="D33" s="258" t="s">
        <v>591</v>
      </c>
    </row>
  </sheetData>
  <sheetProtection/>
  <mergeCells count="9">
    <mergeCell ref="A1:C1"/>
    <mergeCell ref="A11:A12"/>
    <mergeCell ref="B11:B12"/>
    <mergeCell ref="A33:B33"/>
    <mergeCell ref="A9:C9"/>
    <mergeCell ref="B5:C5"/>
    <mergeCell ref="B6:C6"/>
    <mergeCell ref="B7:C7"/>
    <mergeCell ref="B8:C8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SheetLayoutView="100" zoomScalePageLayoutView="0" workbookViewId="0" topLeftCell="A19">
      <selection activeCell="B23" sqref="B23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6.28125" style="81" customWidth="1"/>
    <col min="4" max="4" width="2.8515625" style="0" customWidth="1"/>
  </cols>
  <sheetData>
    <row r="1" spans="1:3" ht="113.25" customHeight="1">
      <c r="A1" s="303" t="s">
        <v>558</v>
      </c>
      <c r="B1" s="304"/>
      <c r="C1" s="304"/>
    </row>
    <row r="2" spans="1:3" ht="17.25" customHeight="1">
      <c r="A2" s="260"/>
      <c r="B2" s="261"/>
      <c r="C2" s="261" t="s">
        <v>552</v>
      </c>
    </row>
    <row r="3" spans="1:3" ht="15" customHeight="1">
      <c r="A3" s="260"/>
      <c r="B3" s="261"/>
      <c r="C3" s="261" t="s">
        <v>559</v>
      </c>
    </row>
    <row r="4" spans="1:3" ht="14.25" customHeight="1">
      <c r="A4" s="260"/>
      <c r="B4" s="261"/>
      <c r="C4" s="261" t="s">
        <v>560</v>
      </c>
    </row>
    <row r="5" spans="1:3" ht="19.5" customHeight="1">
      <c r="A5" s="253"/>
      <c r="B5" s="303" t="s">
        <v>573</v>
      </c>
      <c r="C5" s="304"/>
    </row>
    <row r="6" spans="1:3" ht="17.25" customHeight="1">
      <c r="A6" s="253"/>
      <c r="B6" s="303" t="s">
        <v>557</v>
      </c>
      <c r="C6" s="304"/>
    </row>
    <row r="7" spans="1:3" ht="16.5" customHeight="1">
      <c r="A7" s="253"/>
      <c r="B7" s="303" t="s">
        <v>564</v>
      </c>
      <c r="C7" s="304"/>
    </row>
    <row r="8" spans="1:3" ht="16.5" customHeight="1">
      <c r="A8" s="253"/>
      <c r="B8" s="260"/>
      <c r="C8" s="261"/>
    </row>
    <row r="9" spans="1:3" ht="16.5" customHeight="1">
      <c r="A9" s="253"/>
      <c r="B9" s="262" t="s">
        <v>562</v>
      </c>
      <c r="C9" s="261"/>
    </row>
    <row r="10" spans="1:3" ht="16.5" customHeight="1">
      <c r="A10" s="253"/>
      <c r="B10" s="262" t="s">
        <v>563</v>
      </c>
      <c r="C10" s="261"/>
    </row>
    <row r="11" spans="1:3" ht="16.5" customHeight="1" thickBot="1">
      <c r="A11" s="253"/>
      <c r="B11" s="264"/>
      <c r="C11" s="261" t="s">
        <v>561</v>
      </c>
    </row>
    <row r="12" spans="1:3" ht="40.5" customHeight="1" thickBot="1">
      <c r="A12" s="24" t="s">
        <v>100</v>
      </c>
      <c r="B12" s="24" t="s">
        <v>144</v>
      </c>
      <c r="C12" s="24" t="s">
        <v>566</v>
      </c>
    </row>
    <row r="13" spans="1:3" ht="16.5" customHeight="1" thickBot="1">
      <c r="A13" s="265" t="s">
        <v>129</v>
      </c>
      <c r="B13" s="267" t="s">
        <v>565</v>
      </c>
      <c r="C13" s="265">
        <f>C14+C18+C23+C26+C34+C37+C41+C45+C49</f>
        <v>3844999.33</v>
      </c>
    </row>
    <row r="14" spans="1:3" ht="16.5" customHeight="1" thickBot="1">
      <c r="A14" s="265" t="s">
        <v>130</v>
      </c>
      <c r="B14" s="267" t="s">
        <v>271</v>
      </c>
      <c r="C14" s="266">
        <f>C15</f>
        <v>855000</v>
      </c>
    </row>
    <row r="15" spans="1:3" ht="16.5" customHeight="1" thickBot="1">
      <c r="A15" s="266" t="s">
        <v>131</v>
      </c>
      <c r="B15" s="268" t="s">
        <v>132</v>
      </c>
      <c r="C15" s="266">
        <f>C16+C17</f>
        <v>855000</v>
      </c>
    </row>
    <row r="16" spans="1:3" s="62" customFormat="1" ht="67.5" customHeight="1" thickBot="1">
      <c r="A16" s="24" t="s">
        <v>133</v>
      </c>
      <c r="B16" s="143" t="s">
        <v>312</v>
      </c>
      <c r="C16" s="24">
        <v>840000</v>
      </c>
    </row>
    <row r="17" spans="1:3" s="62" customFormat="1" ht="51" customHeight="1" thickBot="1">
      <c r="A17" s="148" t="s">
        <v>546</v>
      </c>
      <c r="B17" s="149" t="s">
        <v>547</v>
      </c>
      <c r="C17" s="154">
        <v>15000</v>
      </c>
    </row>
    <row r="18" spans="1:3" s="62" customFormat="1" ht="32.25" customHeight="1" thickBot="1">
      <c r="A18" s="146" t="s">
        <v>4</v>
      </c>
      <c r="B18" s="147" t="s">
        <v>5</v>
      </c>
      <c r="C18" s="154">
        <v>406600</v>
      </c>
    </row>
    <row r="19" spans="1:3" s="62" customFormat="1" ht="33.75" customHeight="1" thickBot="1">
      <c r="A19" s="148" t="s">
        <v>272</v>
      </c>
      <c r="B19" s="149" t="s">
        <v>273</v>
      </c>
      <c r="C19" s="154">
        <v>406600</v>
      </c>
    </row>
    <row r="20" spans="1:3" s="62" customFormat="1" ht="64.5" customHeight="1" thickBot="1">
      <c r="A20" s="148" t="s">
        <v>0</v>
      </c>
      <c r="B20" s="149" t="s">
        <v>10</v>
      </c>
      <c r="C20" s="154">
        <v>200000</v>
      </c>
    </row>
    <row r="21" spans="1:3" s="62" customFormat="1" ht="75" customHeight="1" thickBot="1">
      <c r="A21" s="148" t="s">
        <v>1</v>
      </c>
      <c r="B21" s="149" t="s">
        <v>11</v>
      </c>
      <c r="C21" s="154">
        <v>6600</v>
      </c>
    </row>
    <row r="22" spans="1:3" s="62" customFormat="1" ht="63" customHeight="1" thickBot="1">
      <c r="A22" s="148" t="s">
        <v>2</v>
      </c>
      <c r="B22" s="149" t="s">
        <v>12</v>
      </c>
      <c r="C22" s="154">
        <v>200000</v>
      </c>
    </row>
    <row r="23" spans="1:3" s="62" customFormat="1" ht="15.75" customHeight="1" thickBot="1">
      <c r="A23" s="146" t="s">
        <v>274</v>
      </c>
      <c r="B23" s="147" t="s">
        <v>275</v>
      </c>
      <c r="C23" s="153">
        <f>C24</f>
        <v>110000</v>
      </c>
    </row>
    <row r="24" spans="1:3" ht="19.5" customHeight="1" thickBot="1">
      <c r="A24" s="148" t="s">
        <v>276</v>
      </c>
      <c r="B24" s="149" t="s">
        <v>277</v>
      </c>
      <c r="C24" s="154">
        <f>C25</f>
        <v>110000</v>
      </c>
    </row>
    <row r="25" spans="1:3" ht="19.5" customHeight="1" thickBot="1">
      <c r="A25" s="148" t="s">
        <v>278</v>
      </c>
      <c r="B25" s="149" t="s">
        <v>277</v>
      </c>
      <c r="C25" s="154">
        <v>110000</v>
      </c>
    </row>
    <row r="26" spans="1:3" s="62" customFormat="1" ht="18.75" customHeight="1" thickBot="1">
      <c r="A26" s="146" t="s">
        <v>134</v>
      </c>
      <c r="B26" s="147" t="s">
        <v>279</v>
      </c>
      <c r="C26" s="153">
        <f>C27+C29</f>
        <v>410044</v>
      </c>
    </row>
    <row r="27" spans="1:3" ht="18.75" customHeight="1" thickBot="1">
      <c r="A27" s="148" t="s">
        <v>135</v>
      </c>
      <c r="B27" s="149" t="s">
        <v>280</v>
      </c>
      <c r="C27" s="154">
        <v>36000</v>
      </c>
    </row>
    <row r="28" spans="1:3" ht="42" customHeight="1" thickBot="1">
      <c r="A28" s="148" t="s">
        <v>136</v>
      </c>
      <c r="B28" s="149" t="s">
        <v>281</v>
      </c>
      <c r="C28" s="154">
        <v>36000</v>
      </c>
    </row>
    <row r="29" spans="1:3" s="62" customFormat="1" ht="15.75" customHeight="1" thickBot="1">
      <c r="A29" s="148" t="s">
        <v>137</v>
      </c>
      <c r="B29" s="149" t="s">
        <v>138</v>
      </c>
      <c r="C29" s="153">
        <f>C30+C32</f>
        <v>374044</v>
      </c>
    </row>
    <row r="30" spans="1:3" ht="13.5" customHeight="1" thickBot="1">
      <c r="A30" s="148" t="s">
        <v>34</v>
      </c>
      <c r="B30" s="149" t="s">
        <v>282</v>
      </c>
      <c r="C30" s="154">
        <f>C31</f>
        <v>260000</v>
      </c>
    </row>
    <row r="31" spans="1:3" s="62" customFormat="1" ht="33" customHeight="1" thickBot="1">
      <c r="A31" s="148" t="s">
        <v>33</v>
      </c>
      <c r="B31" s="149" t="s">
        <v>8</v>
      </c>
      <c r="C31" s="154">
        <v>260000</v>
      </c>
    </row>
    <row r="32" spans="1:3" s="62" customFormat="1" ht="20.25" customHeight="1" thickBot="1">
      <c r="A32" s="148" t="s">
        <v>36</v>
      </c>
      <c r="B32" s="149" t="s">
        <v>283</v>
      </c>
      <c r="C32" s="154">
        <f>C33</f>
        <v>114044</v>
      </c>
    </row>
    <row r="33" spans="1:3" s="62" customFormat="1" ht="33.75" customHeight="1" thickBot="1">
      <c r="A33" s="148" t="s">
        <v>35</v>
      </c>
      <c r="B33" s="149" t="s">
        <v>9</v>
      </c>
      <c r="C33" s="154">
        <v>114044</v>
      </c>
    </row>
    <row r="34" spans="1:3" s="11" customFormat="1" ht="23.25" customHeight="1" thickBot="1">
      <c r="A34" s="146" t="s">
        <v>284</v>
      </c>
      <c r="B34" s="147" t="s">
        <v>285</v>
      </c>
      <c r="C34" s="153">
        <v>6000</v>
      </c>
    </row>
    <row r="35" spans="1:3" s="45" customFormat="1" ht="52.5" customHeight="1" thickBot="1">
      <c r="A35" s="148" t="s">
        <v>286</v>
      </c>
      <c r="B35" s="149" t="s">
        <v>287</v>
      </c>
      <c r="C35" s="154">
        <v>6000</v>
      </c>
    </row>
    <row r="36" spans="1:3" s="45" customFormat="1" ht="76.5" customHeight="1" thickBot="1">
      <c r="A36" s="148" t="s">
        <v>288</v>
      </c>
      <c r="B36" s="149" t="s">
        <v>289</v>
      </c>
      <c r="C36" s="154">
        <v>6000</v>
      </c>
    </row>
    <row r="37" spans="1:3" s="45" customFormat="1" ht="48" customHeight="1" thickBot="1">
      <c r="A37" s="146" t="s">
        <v>290</v>
      </c>
      <c r="B37" s="147" t="s">
        <v>291</v>
      </c>
      <c r="C37" s="153">
        <f>C38</f>
        <v>35000</v>
      </c>
    </row>
    <row r="38" spans="1:3" ht="79.5" customHeight="1" thickBot="1">
      <c r="A38" s="148" t="s">
        <v>292</v>
      </c>
      <c r="B38" s="149" t="s">
        <v>293</v>
      </c>
      <c r="C38" s="154">
        <f>C39</f>
        <v>35000</v>
      </c>
    </row>
    <row r="39" spans="1:3" ht="78" customHeight="1" thickBot="1">
      <c r="A39" s="148" t="s">
        <v>294</v>
      </c>
      <c r="B39" s="149" t="s">
        <v>295</v>
      </c>
      <c r="C39" s="154">
        <f>C40</f>
        <v>35000</v>
      </c>
    </row>
    <row r="40" spans="1:3" s="62" customFormat="1" ht="60" customHeight="1" thickBot="1">
      <c r="A40" s="148" t="s">
        <v>91</v>
      </c>
      <c r="B40" s="149" t="s">
        <v>296</v>
      </c>
      <c r="C40" s="154">
        <v>35000</v>
      </c>
    </row>
    <row r="41" spans="1:3" s="62" customFormat="1" ht="38.25" customHeight="1" thickBot="1">
      <c r="A41" s="146" t="s">
        <v>297</v>
      </c>
      <c r="B41" s="147" t="s">
        <v>423</v>
      </c>
      <c r="C41" s="153">
        <v>65000</v>
      </c>
    </row>
    <row r="42" spans="1:9" s="62" customFormat="1" ht="18" customHeight="1" thickBot="1">
      <c r="A42" s="148" t="s">
        <v>299</v>
      </c>
      <c r="B42" s="149" t="s">
        <v>300</v>
      </c>
      <c r="C42" s="154">
        <v>65000</v>
      </c>
      <c r="F42" s="104"/>
      <c r="G42" s="104"/>
      <c r="H42" s="104"/>
      <c r="I42" s="104"/>
    </row>
    <row r="43" spans="1:9" s="62" customFormat="1" ht="25.5" customHeight="1" thickBot="1">
      <c r="A43" s="148" t="s">
        <v>301</v>
      </c>
      <c r="B43" s="149" t="s">
        <v>302</v>
      </c>
      <c r="C43" s="154">
        <v>65000</v>
      </c>
      <c r="F43" s="104"/>
      <c r="G43" s="104"/>
      <c r="H43" s="104"/>
      <c r="I43" s="104"/>
    </row>
    <row r="44" spans="1:9" s="62" customFormat="1" ht="25.5" customHeight="1" thickBot="1">
      <c r="A44" s="148" t="s">
        <v>303</v>
      </c>
      <c r="B44" s="149" t="s">
        <v>233</v>
      </c>
      <c r="C44" s="154">
        <v>65000</v>
      </c>
      <c r="F44" s="104"/>
      <c r="G44" s="104"/>
      <c r="H44" s="104"/>
      <c r="I44" s="104"/>
    </row>
    <row r="45" spans="1:9" s="62" customFormat="1" ht="33.75" customHeight="1" thickBot="1">
      <c r="A45" s="144" t="s">
        <v>477</v>
      </c>
      <c r="B45" s="145" t="s">
        <v>567</v>
      </c>
      <c r="C45" s="153">
        <f>C46</f>
        <v>1947355.33</v>
      </c>
      <c r="F45" s="104"/>
      <c r="G45" s="104"/>
      <c r="H45" s="104"/>
      <c r="I45" s="104"/>
    </row>
    <row r="46" spans="1:9" s="62" customFormat="1" ht="73.5" customHeight="1" thickBot="1">
      <c r="A46" s="148" t="s">
        <v>478</v>
      </c>
      <c r="B46" s="149" t="s">
        <v>479</v>
      </c>
      <c r="C46" s="154">
        <f>C47</f>
        <v>1947355.33</v>
      </c>
      <c r="F46" s="104"/>
      <c r="G46" s="104"/>
      <c r="H46" s="104"/>
      <c r="I46" s="104"/>
    </row>
    <row r="47" spans="1:9" s="62" customFormat="1" ht="76.5" customHeight="1" thickBot="1">
      <c r="A47" s="148" t="s">
        <v>480</v>
      </c>
      <c r="B47" s="149" t="s">
        <v>481</v>
      </c>
      <c r="C47" s="154">
        <f>C48</f>
        <v>1947355.33</v>
      </c>
      <c r="F47" s="104"/>
      <c r="G47" s="104"/>
      <c r="H47" s="104"/>
      <c r="I47" s="104"/>
    </row>
    <row r="48" spans="1:9" s="62" customFormat="1" ht="84" customHeight="1" thickBot="1">
      <c r="A48" s="148" t="s">
        <v>95</v>
      </c>
      <c r="B48" s="149" t="s">
        <v>482</v>
      </c>
      <c r="C48" s="154">
        <v>1947355.33</v>
      </c>
      <c r="F48" s="104"/>
      <c r="G48" s="104"/>
      <c r="H48" s="104"/>
      <c r="I48" s="104"/>
    </row>
    <row r="49" spans="1:9" s="62" customFormat="1" ht="22.5" customHeight="1" thickBot="1">
      <c r="A49" s="146" t="s">
        <v>304</v>
      </c>
      <c r="B49" s="147" t="s">
        <v>568</v>
      </c>
      <c r="C49" s="153">
        <f>C51</f>
        <v>10000</v>
      </c>
      <c r="F49" s="104"/>
      <c r="G49" s="105"/>
      <c r="H49" s="106"/>
      <c r="I49" s="107"/>
    </row>
    <row r="50" spans="1:9" s="62" customFormat="1" ht="37.5" customHeight="1" thickBot="1">
      <c r="A50" s="148" t="s">
        <v>305</v>
      </c>
      <c r="B50" s="157" t="s">
        <v>313</v>
      </c>
      <c r="C50" s="154">
        <f>C51</f>
        <v>10000</v>
      </c>
      <c r="F50" s="104"/>
      <c r="G50" s="105"/>
      <c r="H50" s="106"/>
      <c r="I50" s="107"/>
    </row>
    <row r="51" spans="1:3" ht="36.75" customHeight="1" thickBot="1">
      <c r="A51" s="148" t="s">
        <v>306</v>
      </c>
      <c r="B51" s="149" t="s">
        <v>307</v>
      </c>
      <c r="C51" s="154">
        <v>10000</v>
      </c>
    </row>
    <row r="52" spans="1:3" ht="21" customHeight="1" thickBot="1">
      <c r="A52" s="146" t="s">
        <v>139</v>
      </c>
      <c r="B52" s="147" t="s">
        <v>140</v>
      </c>
      <c r="C52" s="153">
        <f>C53</f>
        <v>11023542.02</v>
      </c>
    </row>
    <row r="53" spans="1:3" s="63" customFormat="1" ht="35.25" customHeight="1" thickBot="1">
      <c r="A53" s="146" t="s">
        <v>141</v>
      </c>
      <c r="B53" s="147" t="s">
        <v>308</v>
      </c>
      <c r="C53" s="153">
        <f>C54+C62+C67+C59</f>
        <v>11023542.02</v>
      </c>
    </row>
    <row r="54" spans="1:3" ht="16.5" thickBot="1">
      <c r="A54" s="155" t="s">
        <v>424</v>
      </c>
      <c r="B54" s="156" t="s">
        <v>309</v>
      </c>
      <c r="C54" s="154">
        <f>C55+C57</f>
        <v>10081500</v>
      </c>
    </row>
    <row r="55" spans="1:3" ht="16.5" thickBot="1">
      <c r="A55" s="155" t="s">
        <v>425</v>
      </c>
      <c r="B55" s="156" t="s">
        <v>142</v>
      </c>
      <c r="C55" s="154">
        <v>7810000</v>
      </c>
    </row>
    <row r="56" spans="1:3" ht="32.25" thickBot="1">
      <c r="A56" s="155" t="s">
        <v>426</v>
      </c>
      <c r="B56" s="156" t="s">
        <v>310</v>
      </c>
      <c r="C56" s="154">
        <v>7810000</v>
      </c>
    </row>
    <row r="57" spans="1:3" ht="32.25" thickBot="1">
      <c r="A57" s="155" t="s">
        <v>536</v>
      </c>
      <c r="B57" s="156" t="s">
        <v>537</v>
      </c>
      <c r="C57" s="154">
        <f>C58</f>
        <v>2271500</v>
      </c>
    </row>
    <row r="58" spans="1:3" ht="32.25" thickBot="1">
      <c r="A58" s="155" t="s">
        <v>427</v>
      </c>
      <c r="B58" s="156" t="s">
        <v>538</v>
      </c>
      <c r="C58" s="154">
        <v>2271500</v>
      </c>
    </row>
    <row r="59" spans="1:3" ht="32.25" thickBot="1">
      <c r="A59" s="195" t="s">
        <v>483</v>
      </c>
      <c r="B59" s="145" t="s">
        <v>484</v>
      </c>
      <c r="C59" s="153">
        <f>C60</f>
        <v>492447.15</v>
      </c>
    </row>
    <row r="60" spans="1:3" ht="16.5" thickBot="1">
      <c r="A60" s="210" t="s">
        <v>485</v>
      </c>
      <c r="B60" s="211" t="s">
        <v>486</v>
      </c>
      <c r="C60" s="154">
        <f>C61</f>
        <v>492447.15</v>
      </c>
    </row>
    <row r="61" spans="1:3" ht="16.5" thickBot="1">
      <c r="A61" s="155" t="s">
        <v>487</v>
      </c>
      <c r="B61" s="149" t="s">
        <v>488</v>
      </c>
      <c r="C61" s="154">
        <v>492447.15</v>
      </c>
    </row>
    <row r="62" spans="1:3" ht="16.5" thickBot="1">
      <c r="A62" s="195" t="s">
        <v>443</v>
      </c>
      <c r="B62" s="196" t="s">
        <v>439</v>
      </c>
      <c r="C62" s="152">
        <f>C63+C65</f>
        <v>307194.87</v>
      </c>
    </row>
    <row r="63" spans="1:3" ht="32.25" thickBot="1">
      <c r="A63" s="155" t="s">
        <v>444</v>
      </c>
      <c r="B63" s="156" t="s">
        <v>440</v>
      </c>
      <c r="C63" s="154">
        <f>C64</f>
        <v>158100</v>
      </c>
    </row>
    <row r="64" spans="1:3" ht="36.75" customHeight="1" thickBot="1">
      <c r="A64" s="155" t="s">
        <v>429</v>
      </c>
      <c r="B64" s="156" t="s">
        <v>441</v>
      </c>
      <c r="C64" s="154">
        <v>158100</v>
      </c>
    </row>
    <row r="65" spans="1:3" ht="32.25" thickBot="1">
      <c r="A65" s="155" t="s">
        <v>445</v>
      </c>
      <c r="B65" s="149" t="s">
        <v>442</v>
      </c>
      <c r="C65" s="154">
        <f>C66</f>
        <v>149094.87</v>
      </c>
    </row>
    <row r="66" spans="1:3" ht="32.25" thickBot="1">
      <c r="A66" s="155" t="s">
        <v>430</v>
      </c>
      <c r="B66" s="149" t="s">
        <v>246</v>
      </c>
      <c r="C66" s="154">
        <v>149094.87</v>
      </c>
    </row>
    <row r="67" spans="1:3" ht="16.5" thickBot="1">
      <c r="A67" s="195" t="s">
        <v>446</v>
      </c>
      <c r="B67" s="145" t="s">
        <v>447</v>
      </c>
      <c r="C67" s="152">
        <f>C68+C70</f>
        <v>142400</v>
      </c>
    </row>
    <row r="68" spans="1:3" ht="53.25" customHeight="1" thickBot="1">
      <c r="A68" s="155" t="s">
        <v>448</v>
      </c>
      <c r="B68" s="149" t="s">
        <v>449</v>
      </c>
      <c r="C68" s="154">
        <f>C69</f>
        <v>5000</v>
      </c>
    </row>
    <row r="69" spans="1:3" ht="63.75" thickBot="1">
      <c r="A69" s="155" t="s">
        <v>450</v>
      </c>
      <c r="B69" s="149" t="s">
        <v>451</v>
      </c>
      <c r="C69" s="154">
        <v>5000</v>
      </c>
    </row>
    <row r="70" spans="1:3" ht="32.25" thickBot="1">
      <c r="A70" s="155" t="s">
        <v>527</v>
      </c>
      <c r="B70" s="263" t="s">
        <v>528</v>
      </c>
      <c r="C70" s="154">
        <v>137400</v>
      </c>
    </row>
    <row r="71" spans="1:3" ht="32.25" thickBot="1">
      <c r="A71" s="155" t="s">
        <v>434</v>
      </c>
      <c r="B71" s="263" t="s">
        <v>250</v>
      </c>
      <c r="C71" s="154">
        <v>137400</v>
      </c>
    </row>
    <row r="72" spans="1:4" ht="16.5" thickBot="1">
      <c r="A72" s="148"/>
      <c r="B72" s="147" t="s">
        <v>311</v>
      </c>
      <c r="C72" s="147">
        <f>C13+C52</f>
        <v>14868541.35</v>
      </c>
      <c r="D72" s="153" t="s">
        <v>591</v>
      </c>
    </row>
  </sheetData>
  <sheetProtection/>
  <mergeCells count="4">
    <mergeCell ref="B6:C6"/>
    <mergeCell ref="B7:C7"/>
    <mergeCell ref="A1:C1"/>
    <mergeCell ref="B5:C5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view="pageBreakPreview" zoomScaleSheetLayoutView="100" zoomScalePageLayoutView="0" workbookViewId="0" topLeftCell="A175">
      <selection activeCell="G179" sqref="G179"/>
    </sheetView>
  </sheetViews>
  <sheetFormatPr defaultColWidth="9.140625" defaultRowHeight="15"/>
  <cols>
    <col min="1" max="1" width="7.57421875" style="3" customWidth="1"/>
    <col min="2" max="2" width="11.57421875" style="3" customWidth="1"/>
    <col min="3" max="3" width="15.57421875" style="3" customWidth="1"/>
    <col min="4" max="4" width="6.421875" style="3" customWidth="1"/>
    <col min="5" max="5" width="57.7109375" style="38" customWidth="1"/>
    <col min="6" max="6" width="16.421875" style="37" customWidth="1"/>
    <col min="7" max="7" width="3.7109375" style="37" customWidth="1"/>
  </cols>
  <sheetData>
    <row r="1" spans="1:7" ht="108" customHeight="1">
      <c r="A1" s="310" t="s">
        <v>569</v>
      </c>
      <c r="B1" s="310"/>
      <c r="C1" s="310"/>
      <c r="D1" s="310"/>
      <c r="E1" s="310"/>
      <c r="F1" s="310"/>
      <c r="G1" s="269"/>
    </row>
    <row r="2" spans="1:7" ht="14.25" customHeight="1">
      <c r="A2" s="249"/>
      <c r="B2" s="249"/>
      <c r="C2" s="249"/>
      <c r="D2" s="249"/>
      <c r="E2" s="249"/>
      <c r="F2" s="249"/>
      <c r="G2" s="249"/>
    </row>
    <row r="3" spans="1:7" ht="14.25" customHeight="1">
      <c r="A3" s="249"/>
      <c r="B3" s="249"/>
      <c r="C3" s="249"/>
      <c r="D3" s="249"/>
      <c r="E3" s="261"/>
      <c r="F3" s="261" t="s">
        <v>570</v>
      </c>
      <c r="G3" s="261"/>
    </row>
    <row r="4" spans="1:7" ht="14.25" customHeight="1">
      <c r="A4" s="249"/>
      <c r="B4" s="249"/>
      <c r="C4" s="249"/>
      <c r="D4" s="249"/>
      <c r="E4" s="304" t="s">
        <v>571</v>
      </c>
      <c r="F4" s="316"/>
      <c r="G4" s="250"/>
    </row>
    <row r="5" spans="1:7" ht="14.25" customHeight="1">
      <c r="A5" s="249"/>
      <c r="B5" s="249"/>
      <c r="C5" s="249"/>
      <c r="D5" s="249"/>
      <c r="E5" s="304" t="s">
        <v>572</v>
      </c>
      <c r="F5" s="316"/>
      <c r="G5" s="250"/>
    </row>
    <row r="6" spans="1:7" ht="14.25" customHeight="1">
      <c r="A6" s="249"/>
      <c r="B6" s="249"/>
      <c r="C6" s="249"/>
      <c r="D6" s="249"/>
      <c r="E6" s="261"/>
      <c r="F6" s="261" t="s">
        <v>560</v>
      </c>
      <c r="G6" s="261"/>
    </row>
    <row r="7" spans="1:7" ht="14.25" customHeight="1">
      <c r="A7" s="249"/>
      <c r="B7" s="249"/>
      <c r="C7" s="249"/>
      <c r="D7" s="249"/>
      <c r="E7" s="303" t="s">
        <v>573</v>
      </c>
      <c r="F7" s="304"/>
      <c r="G7" s="261"/>
    </row>
    <row r="8" spans="1:7" ht="14.25" customHeight="1">
      <c r="A8" s="249"/>
      <c r="B8" s="249"/>
      <c r="C8" s="249"/>
      <c r="D8" s="249"/>
      <c r="E8" s="303" t="s">
        <v>557</v>
      </c>
      <c r="F8" s="304"/>
      <c r="G8" s="261"/>
    </row>
    <row r="9" spans="1:7" ht="14.25" customHeight="1">
      <c r="A9" s="249"/>
      <c r="B9" s="249"/>
      <c r="C9" s="249"/>
      <c r="D9" s="249"/>
      <c r="E9" s="303" t="s">
        <v>564</v>
      </c>
      <c r="F9" s="304"/>
      <c r="G9" s="261"/>
    </row>
    <row r="10" spans="1:7" ht="8.25" customHeight="1">
      <c r="A10" s="249"/>
      <c r="B10" s="249"/>
      <c r="C10" s="249"/>
      <c r="D10" s="249"/>
      <c r="E10" s="249"/>
      <c r="F10" s="249"/>
      <c r="G10" s="249"/>
    </row>
    <row r="11" spans="1:7" ht="52.5" customHeight="1">
      <c r="A11" s="320" t="s">
        <v>323</v>
      </c>
      <c r="B11" s="320"/>
      <c r="C11" s="320"/>
      <c r="D11" s="320"/>
      <c r="E11" s="320"/>
      <c r="F11" s="320"/>
      <c r="G11" s="270"/>
    </row>
    <row r="12" spans="1:7" ht="15.75">
      <c r="A12" s="271"/>
      <c r="B12" s="271"/>
      <c r="C12" s="271"/>
      <c r="D12" s="271"/>
      <c r="E12" s="272"/>
      <c r="F12" s="252" t="s">
        <v>213</v>
      </c>
      <c r="G12" s="252"/>
    </row>
    <row r="13" spans="1:7" ht="15.75">
      <c r="A13" s="313" t="s">
        <v>576</v>
      </c>
      <c r="B13" s="313" t="s">
        <v>575</v>
      </c>
      <c r="C13" s="313" t="s">
        <v>151</v>
      </c>
      <c r="D13" s="313" t="s">
        <v>152</v>
      </c>
      <c r="E13" s="319" t="s">
        <v>153</v>
      </c>
      <c r="F13" s="317" t="s">
        <v>574</v>
      </c>
      <c r="G13" s="125"/>
    </row>
    <row r="14" spans="1:7" ht="16.5" customHeight="1">
      <c r="A14" s="314"/>
      <c r="B14" s="314"/>
      <c r="C14" s="314"/>
      <c r="D14" s="314"/>
      <c r="E14" s="314"/>
      <c r="F14" s="314"/>
      <c r="G14" s="280"/>
    </row>
    <row r="15" spans="1:7" ht="15.75" customHeight="1" thickBot="1">
      <c r="A15" s="315"/>
      <c r="B15" s="315"/>
      <c r="C15" s="315"/>
      <c r="D15" s="315"/>
      <c r="E15" s="318"/>
      <c r="F15" s="318"/>
      <c r="G15" s="280"/>
    </row>
    <row r="16" spans="1:7" s="60" customFormat="1" ht="21" customHeight="1" thickBot="1">
      <c r="A16" s="160" t="s">
        <v>171</v>
      </c>
      <c r="B16" s="160" t="s">
        <v>172</v>
      </c>
      <c r="C16" s="161" t="s">
        <v>191</v>
      </c>
      <c r="D16" s="160" t="s">
        <v>175</v>
      </c>
      <c r="E16" s="162" t="s">
        <v>155</v>
      </c>
      <c r="F16" s="163">
        <f>F17+F23+F35+F40+F30</f>
        <v>4258809.24</v>
      </c>
      <c r="G16" s="278"/>
    </row>
    <row r="17" spans="1:7" s="60" customFormat="1" ht="48" customHeight="1" thickBot="1">
      <c r="A17" s="46" t="s">
        <v>171</v>
      </c>
      <c r="B17" s="46" t="s">
        <v>173</v>
      </c>
      <c r="C17" s="46" t="s">
        <v>191</v>
      </c>
      <c r="D17" s="46" t="s">
        <v>175</v>
      </c>
      <c r="E17" s="164" t="s">
        <v>324</v>
      </c>
      <c r="F17" s="153">
        <f>F18</f>
        <v>604600</v>
      </c>
      <c r="G17" s="278"/>
    </row>
    <row r="18" spans="1:7" ht="47.25" customHeight="1" thickBot="1">
      <c r="A18" s="64" t="s">
        <v>171</v>
      </c>
      <c r="B18" s="46" t="s">
        <v>173</v>
      </c>
      <c r="C18" s="46" t="s">
        <v>198</v>
      </c>
      <c r="D18" s="46" t="s">
        <v>175</v>
      </c>
      <c r="E18" s="159" t="s">
        <v>325</v>
      </c>
      <c r="F18" s="154">
        <f>F19</f>
        <v>604600</v>
      </c>
      <c r="G18" s="279"/>
    </row>
    <row r="19" spans="1:7" ht="47.25" customHeight="1" thickBot="1">
      <c r="A19" s="64" t="s">
        <v>171</v>
      </c>
      <c r="B19" s="46" t="s">
        <v>173</v>
      </c>
      <c r="C19" s="46" t="s">
        <v>197</v>
      </c>
      <c r="D19" s="46" t="s">
        <v>175</v>
      </c>
      <c r="E19" s="159" t="s">
        <v>326</v>
      </c>
      <c r="F19" s="154">
        <f>F20</f>
        <v>604600</v>
      </c>
      <c r="G19" s="279"/>
    </row>
    <row r="20" spans="1:7" ht="30.75" customHeight="1" thickBot="1">
      <c r="A20" s="46" t="s">
        <v>171</v>
      </c>
      <c r="B20" s="46" t="s">
        <v>173</v>
      </c>
      <c r="C20" s="65" t="s">
        <v>205</v>
      </c>
      <c r="D20" s="46" t="s">
        <v>175</v>
      </c>
      <c r="E20" s="159" t="s">
        <v>327</v>
      </c>
      <c r="F20" s="154">
        <f>F21+F22</f>
        <v>604600</v>
      </c>
      <c r="G20" s="279"/>
    </row>
    <row r="21" spans="1:7" ht="29.25" customHeight="1" thickBot="1">
      <c r="A21" s="58" t="s">
        <v>171</v>
      </c>
      <c r="B21" s="58" t="s">
        <v>173</v>
      </c>
      <c r="C21" s="59" t="s">
        <v>205</v>
      </c>
      <c r="D21" s="58" t="s">
        <v>366</v>
      </c>
      <c r="E21" s="159" t="s">
        <v>328</v>
      </c>
      <c r="F21" s="154">
        <v>598400</v>
      </c>
      <c r="G21" s="279"/>
    </row>
    <row r="22" spans="1:7" ht="29.25" customHeight="1" thickBot="1">
      <c r="A22" s="58" t="s">
        <v>171</v>
      </c>
      <c r="B22" s="58" t="s">
        <v>173</v>
      </c>
      <c r="C22" s="59" t="s">
        <v>205</v>
      </c>
      <c r="D22" s="58" t="s">
        <v>369</v>
      </c>
      <c r="E22" s="159" t="s">
        <v>331</v>
      </c>
      <c r="F22" s="154">
        <v>6200</v>
      </c>
      <c r="G22" s="279"/>
    </row>
    <row r="23" spans="1:7" s="61" customFormat="1" ht="62.25" customHeight="1" thickBot="1">
      <c r="A23" s="46" t="s">
        <v>171</v>
      </c>
      <c r="B23" s="46" t="s">
        <v>176</v>
      </c>
      <c r="C23" s="46" t="s">
        <v>191</v>
      </c>
      <c r="D23" s="46" t="s">
        <v>175</v>
      </c>
      <c r="E23" s="158" t="s">
        <v>329</v>
      </c>
      <c r="F23" s="153">
        <f>F24</f>
        <v>1704500</v>
      </c>
      <c r="G23" s="278"/>
    </row>
    <row r="24" spans="1:7" s="60" customFormat="1" ht="45" customHeight="1" thickBot="1">
      <c r="A24" s="58" t="s">
        <v>171</v>
      </c>
      <c r="B24" s="58" t="s">
        <v>176</v>
      </c>
      <c r="C24" s="58" t="s">
        <v>198</v>
      </c>
      <c r="D24" s="58" t="s">
        <v>175</v>
      </c>
      <c r="E24" s="159" t="s">
        <v>325</v>
      </c>
      <c r="F24" s="154">
        <f>F25</f>
        <v>1704500</v>
      </c>
      <c r="G24" s="279"/>
    </row>
    <row r="25" spans="1:7" s="61" customFormat="1" ht="51.75" customHeight="1" thickBot="1">
      <c r="A25" s="58" t="s">
        <v>171</v>
      </c>
      <c r="B25" s="58" t="s">
        <v>176</v>
      </c>
      <c r="C25" s="58" t="s">
        <v>197</v>
      </c>
      <c r="D25" s="58" t="s">
        <v>175</v>
      </c>
      <c r="E25" s="159" t="s">
        <v>326</v>
      </c>
      <c r="F25" s="154">
        <f>F26</f>
        <v>1704500</v>
      </c>
      <c r="G25" s="279"/>
    </row>
    <row r="26" spans="1:7" ht="16.5" customHeight="1" thickBot="1">
      <c r="A26" s="58" t="s">
        <v>171</v>
      </c>
      <c r="B26" s="58" t="s">
        <v>176</v>
      </c>
      <c r="C26" s="58" t="s">
        <v>367</v>
      </c>
      <c r="D26" s="58" t="s">
        <v>175</v>
      </c>
      <c r="E26" s="159" t="s">
        <v>330</v>
      </c>
      <c r="F26" s="154">
        <f>F27+F28+F29</f>
        <v>1704500</v>
      </c>
      <c r="G26" s="279"/>
    </row>
    <row r="27" spans="1:7" ht="32.25" customHeight="1" thickBot="1">
      <c r="A27" s="58" t="s">
        <v>171</v>
      </c>
      <c r="B27" s="58" t="s">
        <v>176</v>
      </c>
      <c r="C27" s="58" t="s">
        <v>206</v>
      </c>
      <c r="D27" s="58" t="s">
        <v>366</v>
      </c>
      <c r="E27" s="159" t="s">
        <v>328</v>
      </c>
      <c r="F27" s="154">
        <v>888480</v>
      </c>
      <c r="G27" s="279"/>
    </row>
    <row r="28" spans="1:7" ht="33" customHeight="1" thickBot="1">
      <c r="A28" s="58" t="s">
        <v>171</v>
      </c>
      <c r="B28" s="58" t="s">
        <v>176</v>
      </c>
      <c r="C28" s="58" t="s">
        <v>206</v>
      </c>
      <c r="D28" s="58" t="s">
        <v>368</v>
      </c>
      <c r="E28" s="159" t="s">
        <v>156</v>
      </c>
      <c r="F28" s="154">
        <v>771020</v>
      </c>
      <c r="G28" s="279"/>
    </row>
    <row r="29" spans="1:7" s="61" customFormat="1" ht="22.5" customHeight="1" thickBot="1">
      <c r="A29" s="58" t="s">
        <v>171</v>
      </c>
      <c r="B29" s="58" t="s">
        <v>176</v>
      </c>
      <c r="C29" s="58" t="s">
        <v>206</v>
      </c>
      <c r="D29" s="58" t="s">
        <v>369</v>
      </c>
      <c r="E29" s="159" t="s">
        <v>331</v>
      </c>
      <c r="F29" s="154">
        <v>45000</v>
      </c>
      <c r="G29" s="279"/>
    </row>
    <row r="30" spans="1:7" s="61" customFormat="1" ht="22.5" customHeight="1" thickBot="1">
      <c r="A30" s="46" t="s">
        <v>171</v>
      </c>
      <c r="B30" s="46" t="s">
        <v>529</v>
      </c>
      <c r="C30" s="46" t="s">
        <v>191</v>
      </c>
      <c r="D30" s="46" t="s">
        <v>175</v>
      </c>
      <c r="E30" s="158" t="s">
        <v>530</v>
      </c>
      <c r="F30" s="153">
        <f>F31</f>
        <v>143000</v>
      </c>
      <c r="G30" s="278"/>
    </row>
    <row r="31" spans="1:7" s="61" customFormat="1" ht="54" customHeight="1" thickBot="1">
      <c r="A31" s="58" t="s">
        <v>171</v>
      </c>
      <c r="B31" s="58" t="s">
        <v>529</v>
      </c>
      <c r="C31" s="58" t="s">
        <v>198</v>
      </c>
      <c r="D31" s="58" t="s">
        <v>175</v>
      </c>
      <c r="E31" s="159" t="s">
        <v>325</v>
      </c>
      <c r="F31" s="154">
        <f>F32</f>
        <v>143000</v>
      </c>
      <c r="G31" s="279"/>
    </row>
    <row r="32" spans="1:7" s="61" customFormat="1" ht="59.25" customHeight="1" thickBot="1">
      <c r="A32" s="58" t="s">
        <v>171</v>
      </c>
      <c r="B32" s="58" t="s">
        <v>529</v>
      </c>
      <c r="C32" s="58" t="s">
        <v>197</v>
      </c>
      <c r="D32" s="58" t="s">
        <v>175</v>
      </c>
      <c r="E32" s="159" t="s">
        <v>326</v>
      </c>
      <c r="F32" s="154">
        <f>F33</f>
        <v>143000</v>
      </c>
      <c r="G32" s="279"/>
    </row>
    <row r="33" spans="1:7" s="61" customFormat="1" ht="47.25" customHeight="1" thickBot="1">
      <c r="A33" s="58" t="s">
        <v>171</v>
      </c>
      <c r="B33" s="58" t="s">
        <v>529</v>
      </c>
      <c r="C33" s="58" t="s">
        <v>531</v>
      </c>
      <c r="D33" s="58" t="s">
        <v>175</v>
      </c>
      <c r="E33" s="159" t="s">
        <v>532</v>
      </c>
      <c r="F33" s="154">
        <f>F34</f>
        <v>143000</v>
      </c>
      <c r="G33" s="279"/>
    </row>
    <row r="34" spans="1:7" s="61" customFormat="1" ht="36.75" customHeight="1" thickBot="1">
      <c r="A34" s="58" t="s">
        <v>171</v>
      </c>
      <c r="B34" s="58" t="s">
        <v>529</v>
      </c>
      <c r="C34" s="58" t="s">
        <v>531</v>
      </c>
      <c r="D34" s="58" t="s">
        <v>368</v>
      </c>
      <c r="E34" s="159" t="s">
        <v>156</v>
      </c>
      <c r="F34" s="154">
        <v>143000</v>
      </c>
      <c r="G34" s="279"/>
    </row>
    <row r="35" spans="1:7" s="61" customFormat="1" ht="21" customHeight="1" thickBot="1">
      <c r="A35" s="46" t="s">
        <v>171</v>
      </c>
      <c r="B35" s="46" t="s">
        <v>32</v>
      </c>
      <c r="C35" s="46" t="s">
        <v>191</v>
      </c>
      <c r="D35" s="46" t="s">
        <v>175</v>
      </c>
      <c r="E35" s="158" t="s">
        <v>332</v>
      </c>
      <c r="F35" s="153">
        <f>F36</f>
        <v>50000</v>
      </c>
      <c r="G35" s="278"/>
    </row>
    <row r="36" spans="1:7" ht="47.25" customHeight="1" thickBot="1">
      <c r="A36" s="58" t="s">
        <v>171</v>
      </c>
      <c r="B36" s="58" t="s">
        <v>32</v>
      </c>
      <c r="C36" s="58" t="s">
        <v>198</v>
      </c>
      <c r="D36" s="58" t="s">
        <v>175</v>
      </c>
      <c r="E36" s="159" t="s">
        <v>325</v>
      </c>
      <c r="F36" s="154">
        <f>F37</f>
        <v>50000</v>
      </c>
      <c r="G36" s="279"/>
    </row>
    <row r="37" spans="1:7" ht="51" customHeight="1" thickBot="1">
      <c r="A37" s="58" t="s">
        <v>171</v>
      </c>
      <c r="B37" s="58" t="s">
        <v>32</v>
      </c>
      <c r="C37" s="58" t="s">
        <v>197</v>
      </c>
      <c r="D37" s="58" t="s">
        <v>175</v>
      </c>
      <c r="E37" s="159" t="s">
        <v>326</v>
      </c>
      <c r="F37" s="154">
        <f>F38</f>
        <v>50000</v>
      </c>
      <c r="G37" s="279"/>
    </row>
    <row r="38" spans="1:7" ht="19.5" customHeight="1" thickBot="1">
      <c r="A38" s="58" t="s">
        <v>171</v>
      </c>
      <c r="B38" s="58" t="s">
        <v>32</v>
      </c>
      <c r="C38" s="58" t="s">
        <v>370</v>
      </c>
      <c r="D38" s="58" t="s">
        <v>175</v>
      </c>
      <c r="E38" s="159" t="s">
        <v>333</v>
      </c>
      <c r="F38" s="154">
        <f>F39</f>
        <v>50000</v>
      </c>
      <c r="G38" s="279"/>
    </row>
    <row r="39" spans="1:7" s="61" customFormat="1" ht="18" customHeight="1" thickBot="1">
      <c r="A39" s="58" t="s">
        <v>171</v>
      </c>
      <c r="B39" s="58" t="s">
        <v>32</v>
      </c>
      <c r="C39" s="58" t="s">
        <v>370</v>
      </c>
      <c r="D39" s="58" t="s">
        <v>371</v>
      </c>
      <c r="E39" s="159" t="s">
        <v>334</v>
      </c>
      <c r="F39" s="154">
        <v>50000</v>
      </c>
      <c r="G39" s="279"/>
    </row>
    <row r="40" spans="1:7" ht="21.75" customHeight="1" thickBot="1">
      <c r="A40" s="126" t="s">
        <v>171</v>
      </c>
      <c r="B40" s="126">
        <v>13</v>
      </c>
      <c r="C40" s="127" t="s">
        <v>191</v>
      </c>
      <c r="D40" s="127" t="s">
        <v>175</v>
      </c>
      <c r="E40" s="158" t="s">
        <v>157</v>
      </c>
      <c r="F40" s="153">
        <f>F41+F45+F50</f>
        <v>1756709.24</v>
      </c>
      <c r="G40" s="278"/>
    </row>
    <row r="41" spans="1:7" ht="50.25" customHeight="1" thickBot="1">
      <c r="A41" s="58" t="s">
        <v>171</v>
      </c>
      <c r="B41" s="58">
        <v>13</v>
      </c>
      <c r="C41" s="58" t="s">
        <v>372</v>
      </c>
      <c r="D41" s="58" t="s">
        <v>175</v>
      </c>
      <c r="E41" s="159" t="s">
        <v>335</v>
      </c>
      <c r="F41" s="154">
        <f>F43</f>
        <v>20000</v>
      </c>
      <c r="G41" s="279"/>
    </row>
    <row r="42" spans="1:7" ht="23.25" customHeight="1" thickBot="1">
      <c r="A42" s="58" t="s">
        <v>171</v>
      </c>
      <c r="B42" s="58" t="s">
        <v>29</v>
      </c>
      <c r="C42" s="58" t="s">
        <v>493</v>
      </c>
      <c r="D42" s="58" t="s">
        <v>175</v>
      </c>
      <c r="E42" s="159" t="s">
        <v>494</v>
      </c>
      <c r="F42" s="154">
        <f>F43</f>
        <v>20000</v>
      </c>
      <c r="G42" s="279"/>
    </row>
    <row r="43" spans="1:7" ht="36" customHeight="1" thickBot="1">
      <c r="A43" s="58" t="s">
        <v>171</v>
      </c>
      <c r="B43" s="58" t="s">
        <v>208</v>
      </c>
      <c r="C43" s="58" t="s">
        <v>373</v>
      </c>
      <c r="D43" s="58" t="s">
        <v>175</v>
      </c>
      <c r="E43" s="159" t="s">
        <v>336</v>
      </c>
      <c r="F43" s="154">
        <f>F44</f>
        <v>20000</v>
      </c>
      <c r="G43" s="279"/>
    </row>
    <row r="44" spans="1:7" ht="32.25" customHeight="1" thickBot="1">
      <c r="A44" s="58" t="s">
        <v>171</v>
      </c>
      <c r="B44" s="58">
        <v>13</v>
      </c>
      <c r="C44" s="58" t="s">
        <v>373</v>
      </c>
      <c r="D44" s="58" t="s">
        <v>368</v>
      </c>
      <c r="E44" s="159" t="s">
        <v>156</v>
      </c>
      <c r="F44" s="154">
        <v>20000</v>
      </c>
      <c r="G44" s="279"/>
    </row>
    <row r="45" spans="1:7" ht="62.25" customHeight="1" thickBot="1">
      <c r="A45" s="58" t="s">
        <v>171</v>
      </c>
      <c r="B45" s="58" t="s">
        <v>29</v>
      </c>
      <c r="C45" s="58" t="s">
        <v>374</v>
      </c>
      <c r="D45" s="58" t="s">
        <v>175</v>
      </c>
      <c r="E45" s="165" t="s">
        <v>337</v>
      </c>
      <c r="F45" s="154">
        <f>F47</f>
        <v>5000</v>
      </c>
      <c r="G45" s="279"/>
    </row>
    <row r="46" spans="1:7" ht="20.25" customHeight="1" thickBot="1">
      <c r="A46" s="58" t="s">
        <v>171</v>
      </c>
      <c r="B46" s="58">
        <v>13</v>
      </c>
      <c r="C46" s="58" t="s">
        <v>495</v>
      </c>
      <c r="D46" s="58" t="s">
        <v>175</v>
      </c>
      <c r="E46" s="216" t="s">
        <v>496</v>
      </c>
      <c r="F46" s="217">
        <f>F47</f>
        <v>5000</v>
      </c>
      <c r="G46" s="279"/>
    </row>
    <row r="47" spans="1:7" ht="32.25" customHeight="1">
      <c r="A47" s="58" t="s">
        <v>171</v>
      </c>
      <c r="B47" s="58">
        <v>13</v>
      </c>
      <c r="C47" s="58" t="s">
        <v>375</v>
      </c>
      <c r="D47" s="58" t="s">
        <v>175</v>
      </c>
      <c r="E47" s="305" t="s">
        <v>338</v>
      </c>
      <c r="F47" s="311">
        <f>F49</f>
        <v>5000</v>
      </c>
      <c r="G47" s="279"/>
    </row>
    <row r="48" spans="1:7" ht="60" customHeight="1" hidden="1" thickBot="1">
      <c r="A48" s="58" t="s">
        <v>171</v>
      </c>
      <c r="B48" s="58">
        <v>13</v>
      </c>
      <c r="C48" s="58" t="s">
        <v>197</v>
      </c>
      <c r="D48" s="58" t="s">
        <v>175</v>
      </c>
      <c r="E48" s="306"/>
      <c r="F48" s="312"/>
      <c r="G48" s="279"/>
    </row>
    <row r="49" spans="1:7" ht="44.25" customHeight="1" thickBot="1">
      <c r="A49" s="58" t="s">
        <v>171</v>
      </c>
      <c r="B49" s="58">
        <v>13</v>
      </c>
      <c r="C49" s="58" t="s">
        <v>375</v>
      </c>
      <c r="D49" s="58" t="s">
        <v>368</v>
      </c>
      <c r="E49" s="159" t="s">
        <v>156</v>
      </c>
      <c r="F49" s="154">
        <v>5000</v>
      </c>
      <c r="G49" s="279"/>
    </row>
    <row r="50" spans="1:7" ht="47.25" customHeight="1" thickBot="1">
      <c r="A50" s="58" t="s">
        <v>171</v>
      </c>
      <c r="B50" s="58">
        <v>13</v>
      </c>
      <c r="C50" s="58" t="s">
        <v>198</v>
      </c>
      <c r="D50" s="58" t="s">
        <v>175</v>
      </c>
      <c r="E50" s="159" t="s">
        <v>325</v>
      </c>
      <c r="F50" s="154">
        <f>F51</f>
        <v>1731709.24</v>
      </c>
      <c r="G50" s="279"/>
    </row>
    <row r="51" spans="1:7" s="61" customFormat="1" ht="42.75" customHeight="1" thickBot="1">
      <c r="A51" s="58" t="s">
        <v>171</v>
      </c>
      <c r="B51" s="58">
        <v>13</v>
      </c>
      <c r="C51" s="58" t="s">
        <v>197</v>
      </c>
      <c r="D51" s="58" t="s">
        <v>175</v>
      </c>
      <c r="E51" s="159" t="s">
        <v>326</v>
      </c>
      <c r="F51" s="154">
        <f>F52</f>
        <v>1731709.24</v>
      </c>
      <c r="G51" s="279"/>
    </row>
    <row r="52" spans="1:7" ht="32.25" customHeight="1" thickBot="1">
      <c r="A52" s="58" t="s">
        <v>171</v>
      </c>
      <c r="B52" s="58">
        <v>13</v>
      </c>
      <c r="C52" s="58" t="s">
        <v>207</v>
      </c>
      <c r="D52" s="58" t="s">
        <v>175</v>
      </c>
      <c r="E52" s="159" t="s">
        <v>339</v>
      </c>
      <c r="F52" s="154">
        <f>F53+F54+F55</f>
        <v>1731709.24</v>
      </c>
      <c r="G52" s="279"/>
    </row>
    <row r="53" spans="1:7" ht="32.25" customHeight="1" thickBot="1">
      <c r="A53" s="58" t="s">
        <v>171</v>
      </c>
      <c r="B53" s="58" t="s">
        <v>29</v>
      </c>
      <c r="C53" s="58" t="s">
        <v>207</v>
      </c>
      <c r="D53" s="58" t="s">
        <v>366</v>
      </c>
      <c r="E53" s="159" t="s">
        <v>328</v>
      </c>
      <c r="F53" s="154">
        <v>1553571.24</v>
      </c>
      <c r="G53" s="279"/>
    </row>
    <row r="54" spans="1:7" ht="42.75" customHeight="1" thickBot="1">
      <c r="A54" s="58" t="s">
        <v>171</v>
      </c>
      <c r="B54" s="58" t="s">
        <v>29</v>
      </c>
      <c r="C54" s="58" t="s">
        <v>207</v>
      </c>
      <c r="D54" s="58" t="s">
        <v>368</v>
      </c>
      <c r="E54" s="159" t="s">
        <v>156</v>
      </c>
      <c r="F54" s="154">
        <v>158438</v>
      </c>
      <c r="G54" s="279"/>
    </row>
    <row r="55" spans="1:7" ht="19.5" customHeight="1" thickBot="1">
      <c r="A55" s="58" t="s">
        <v>171</v>
      </c>
      <c r="B55" s="58" t="s">
        <v>29</v>
      </c>
      <c r="C55" s="58" t="s">
        <v>207</v>
      </c>
      <c r="D55" s="58" t="s">
        <v>369</v>
      </c>
      <c r="E55" s="159" t="s">
        <v>331</v>
      </c>
      <c r="F55" s="212">
        <v>19700</v>
      </c>
      <c r="G55" s="279"/>
    </row>
    <row r="56" spans="1:7" ht="17.25" customHeight="1">
      <c r="A56" s="161" t="s">
        <v>173</v>
      </c>
      <c r="B56" s="161" t="s">
        <v>172</v>
      </c>
      <c r="C56" s="161" t="s">
        <v>191</v>
      </c>
      <c r="D56" s="161" t="s">
        <v>175</v>
      </c>
      <c r="E56" s="273" t="s">
        <v>452</v>
      </c>
      <c r="F56" s="204">
        <f>F57</f>
        <v>158100</v>
      </c>
      <c r="G56" s="281"/>
    </row>
    <row r="57" spans="1:7" ht="19.5" customHeight="1">
      <c r="A57" s="58" t="s">
        <v>173</v>
      </c>
      <c r="B57" s="58" t="s">
        <v>174</v>
      </c>
      <c r="C57" s="58" t="s">
        <v>191</v>
      </c>
      <c r="D57" s="58" t="s">
        <v>175</v>
      </c>
      <c r="E57" s="197" t="s">
        <v>453</v>
      </c>
      <c r="F57" s="198">
        <f>F58</f>
        <v>158100</v>
      </c>
      <c r="G57" s="275"/>
    </row>
    <row r="58" spans="1:7" ht="42.75" customHeight="1">
      <c r="A58" s="58" t="s">
        <v>173</v>
      </c>
      <c r="B58" s="58" t="s">
        <v>174</v>
      </c>
      <c r="C58" s="58" t="s">
        <v>198</v>
      </c>
      <c r="D58" s="58" t="s">
        <v>175</v>
      </c>
      <c r="E58" s="199" t="s">
        <v>454</v>
      </c>
      <c r="F58" s="200">
        <f>F59</f>
        <v>158100</v>
      </c>
      <c r="G58" s="276"/>
    </row>
    <row r="59" spans="1:7" ht="42.75" customHeight="1">
      <c r="A59" s="58" t="s">
        <v>173</v>
      </c>
      <c r="B59" s="58" t="s">
        <v>174</v>
      </c>
      <c r="C59" s="58" t="s">
        <v>197</v>
      </c>
      <c r="D59" s="58" t="s">
        <v>175</v>
      </c>
      <c r="E59" s="199" t="s">
        <v>455</v>
      </c>
      <c r="F59" s="201">
        <f>F60</f>
        <v>158100</v>
      </c>
      <c r="G59" s="277"/>
    </row>
    <row r="60" spans="1:7" ht="35.25" customHeight="1" thickBot="1">
      <c r="A60" s="58" t="s">
        <v>173</v>
      </c>
      <c r="B60" s="58" t="s">
        <v>174</v>
      </c>
      <c r="C60" s="58" t="s">
        <v>457</v>
      </c>
      <c r="D60" s="58" t="s">
        <v>175</v>
      </c>
      <c r="E60" s="199" t="s">
        <v>456</v>
      </c>
      <c r="F60" s="201">
        <f>F61+F62</f>
        <v>158100</v>
      </c>
      <c r="G60" s="277"/>
    </row>
    <row r="61" spans="1:7" ht="35.25" customHeight="1" thickBot="1">
      <c r="A61" s="58" t="s">
        <v>173</v>
      </c>
      <c r="B61" s="58" t="s">
        <v>174</v>
      </c>
      <c r="C61" s="58" t="s">
        <v>457</v>
      </c>
      <c r="D61" s="58" t="s">
        <v>366</v>
      </c>
      <c r="E61" s="202" t="s">
        <v>458</v>
      </c>
      <c r="F61" s="201">
        <v>132792.74</v>
      </c>
      <c r="G61" s="277"/>
    </row>
    <row r="62" spans="1:7" ht="31.5" customHeight="1">
      <c r="A62" s="58" t="s">
        <v>173</v>
      </c>
      <c r="B62" s="58" t="s">
        <v>174</v>
      </c>
      <c r="C62" s="58" t="s">
        <v>457</v>
      </c>
      <c r="D62" s="58" t="s">
        <v>368</v>
      </c>
      <c r="E62" s="199" t="s">
        <v>459</v>
      </c>
      <c r="F62" s="201">
        <v>25307.26</v>
      </c>
      <c r="G62" s="277"/>
    </row>
    <row r="63" spans="1:7" ht="39.75" customHeight="1" thickBot="1">
      <c r="A63" s="161" t="s">
        <v>174</v>
      </c>
      <c r="B63" s="161" t="s">
        <v>172</v>
      </c>
      <c r="C63" s="161" t="s">
        <v>191</v>
      </c>
      <c r="D63" s="161" t="s">
        <v>175</v>
      </c>
      <c r="E63" s="166" t="s">
        <v>340</v>
      </c>
      <c r="F63" s="167">
        <f>F64+F70</f>
        <v>1053239.33</v>
      </c>
      <c r="G63" s="278"/>
    </row>
    <row r="64" spans="1:7" ht="43.5" customHeight="1" thickBot="1">
      <c r="A64" s="58" t="s">
        <v>174</v>
      </c>
      <c r="B64" s="25">
        <v>10</v>
      </c>
      <c r="C64" s="213" t="s">
        <v>491</v>
      </c>
      <c r="D64" s="214" t="s">
        <v>175</v>
      </c>
      <c r="E64" s="213" t="s">
        <v>489</v>
      </c>
      <c r="F64" s="154">
        <f>F66</f>
        <v>955700</v>
      </c>
      <c r="G64" s="279"/>
    </row>
    <row r="65" spans="1:7" ht="24.75" customHeight="1" thickBot="1">
      <c r="A65" s="58" t="s">
        <v>174</v>
      </c>
      <c r="B65" s="154">
        <v>10</v>
      </c>
      <c r="C65" s="151" t="s">
        <v>497</v>
      </c>
      <c r="D65" s="215" t="s">
        <v>175</v>
      </c>
      <c r="E65" s="151" t="s">
        <v>498</v>
      </c>
      <c r="F65" s="154">
        <f>F66</f>
        <v>955700</v>
      </c>
      <c r="G65" s="279"/>
    </row>
    <row r="66" spans="1:7" ht="35.25" customHeight="1" thickBot="1">
      <c r="A66" s="58" t="s">
        <v>174</v>
      </c>
      <c r="B66" s="154">
        <v>10</v>
      </c>
      <c r="C66" s="151" t="s">
        <v>492</v>
      </c>
      <c r="D66" s="215" t="s">
        <v>175</v>
      </c>
      <c r="E66" s="151" t="s">
        <v>490</v>
      </c>
      <c r="F66" s="154">
        <f>F67+F68+F69</f>
        <v>955700</v>
      </c>
      <c r="G66" s="279"/>
    </row>
    <row r="67" spans="1:7" ht="34.5" customHeight="1" thickBot="1">
      <c r="A67" s="58" t="s">
        <v>174</v>
      </c>
      <c r="B67" s="154">
        <v>10</v>
      </c>
      <c r="C67" s="151" t="s">
        <v>492</v>
      </c>
      <c r="D67" s="215">
        <v>240</v>
      </c>
      <c r="E67" s="151" t="s">
        <v>156</v>
      </c>
      <c r="F67" s="154">
        <v>888700</v>
      </c>
      <c r="G67" s="279"/>
    </row>
    <row r="68" spans="1:7" ht="20.25" customHeight="1" thickBot="1">
      <c r="A68" s="58" t="s">
        <v>174</v>
      </c>
      <c r="B68" s="212">
        <v>10</v>
      </c>
      <c r="C68" s="151" t="s">
        <v>492</v>
      </c>
      <c r="D68" s="218" t="s">
        <v>499</v>
      </c>
      <c r="E68" s="151" t="s">
        <v>500</v>
      </c>
      <c r="F68" s="154">
        <v>66000</v>
      </c>
      <c r="G68" s="279"/>
    </row>
    <row r="69" spans="1:7" ht="20.25" customHeight="1" thickBot="1">
      <c r="A69" s="58" t="s">
        <v>174</v>
      </c>
      <c r="B69" s="212">
        <v>10</v>
      </c>
      <c r="C69" s="151" t="s">
        <v>492</v>
      </c>
      <c r="D69" s="218" t="s">
        <v>369</v>
      </c>
      <c r="E69" s="159" t="s">
        <v>331</v>
      </c>
      <c r="F69" s="154">
        <v>1000</v>
      </c>
      <c r="G69" s="279"/>
    </row>
    <row r="70" spans="1:7" s="61" customFormat="1" ht="21" customHeight="1" thickBot="1">
      <c r="A70" s="58" t="s">
        <v>174</v>
      </c>
      <c r="B70" s="58" t="s">
        <v>30</v>
      </c>
      <c r="C70" s="58" t="s">
        <v>191</v>
      </c>
      <c r="D70" s="58" t="s">
        <v>175</v>
      </c>
      <c r="E70" s="159" t="s">
        <v>158</v>
      </c>
      <c r="F70" s="154">
        <f>F71</f>
        <v>97539.33</v>
      </c>
      <c r="G70" s="279"/>
    </row>
    <row r="71" spans="1:7" ht="53.25" customHeight="1" thickBot="1">
      <c r="A71" s="58" t="s">
        <v>174</v>
      </c>
      <c r="B71" s="58" t="s">
        <v>30</v>
      </c>
      <c r="C71" s="58" t="s">
        <v>198</v>
      </c>
      <c r="D71" s="58" t="s">
        <v>175</v>
      </c>
      <c r="E71" s="159" t="s">
        <v>325</v>
      </c>
      <c r="F71" s="154">
        <f>F72</f>
        <v>97539.33</v>
      </c>
      <c r="G71" s="279"/>
    </row>
    <row r="72" spans="1:7" ht="53.25" customHeight="1" thickBot="1">
      <c r="A72" s="58" t="s">
        <v>174</v>
      </c>
      <c r="B72" s="58" t="s">
        <v>30</v>
      </c>
      <c r="C72" s="58" t="s">
        <v>197</v>
      </c>
      <c r="D72" s="58" t="s">
        <v>175</v>
      </c>
      <c r="E72" s="159" t="s">
        <v>326</v>
      </c>
      <c r="F72" s="154">
        <f>F73+F76</f>
        <v>97539.33</v>
      </c>
      <c r="G72" s="279"/>
    </row>
    <row r="73" spans="1:7" ht="48" customHeight="1" thickBot="1">
      <c r="A73" s="58" t="s">
        <v>174</v>
      </c>
      <c r="B73" s="58" t="s">
        <v>30</v>
      </c>
      <c r="C73" s="58" t="s">
        <v>201</v>
      </c>
      <c r="D73" s="58" t="s">
        <v>175</v>
      </c>
      <c r="E73" s="159" t="s">
        <v>343</v>
      </c>
      <c r="F73" s="154">
        <f>F74+F75</f>
        <v>84848</v>
      </c>
      <c r="G73" s="279"/>
    </row>
    <row r="74" spans="1:7" ht="38.25" customHeight="1" thickBot="1">
      <c r="A74" s="58" t="s">
        <v>174</v>
      </c>
      <c r="B74" s="58" t="s">
        <v>30</v>
      </c>
      <c r="C74" s="58" t="s">
        <v>201</v>
      </c>
      <c r="D74" s="58" t="s">
        <v>368</v>
      </c>
      <c r="E74" s="159" t="s">
        <v>156</v>
      </c>
      <c r="F74" s="154">
        <v>83848</v>
      </c>
      <c r="G74" s="279"/>
    </row>
    <row r="75" spans="1:7" ht="19.5" customHeight="1" thickBot="1">
      <c r="A75" s="58" t="s">
        <v>174</v>
      </c>
      <c r="B75" s="58" t="s">
        <v>30</v>
      </c>
      <c r="C75" s="58" t="s">
        <v>201</v>
      </c>
      <c r="D75" s="58" t="s">
        <v>369</v>
      </c>
      <c r="E75" s="159" t="s">
        <v>331</v>
      </c>
      <c r="F75" s="154">
        <v>1000</v>
      </c>
      <c r="G75" s="279"/>
    </row>
    <row r="76" spans="1:7" ht="19.5" customHeight="1" thickBot="1">
      <c r="A76" s="58" t="s">
        <v>174</v>
      </c>
      <c r="B76" s="58" t="s">
        <v>30</v>
      </c>
      <c r="C76" s="58" t="s">
        <v>540</v>
      </c>
      <c r="D76" s="58" t="s">
        <v>175</v>
      </c>
      <c r="E76" s="199" t="s">
        <v>539</v>
      </c>
      <c r="F76" s="154">
        <f>F77</f>
        <v>12691.33</v>
      </c>
      <c r="G76" s="279"/>
    </row>
    <row r="77" spans="1:7" ht="29.25" customHeight="1" thickBot="1">
      <c r="A77" s="58" t="s">
        <v>174</v>
      </c>
      <c r="B77" s="58" t="s">
        <v>30</v>
      </c>
      <c r="C77" s="58" t="s">
        <v>540</v>
      </c>
      <c r="D77" s="58" t="s">
        <v>368</v>
      </c>
      <c r="E77" s="159" t="s">
        <v>156</v>
      </c>
      <c r="F77" s="154">
        <v>12691.33</v>
      </c>
      <c r="G77" s="279"/>
    </row>
    <row r="78" spans="1:7" ht="17.25" customHeight="1" thickBot="1">
      <c r="A78" s="161" t="s">
        <v>176</v>
      </c>
      <c r="B78" s="161" t="s">
        <v>172</v>
      </c>
      <c r="C78" s="161" t="s">
        <v>191</v>
      </c>
      <c r="D78" s="161" t="s">
        <v>175</v>
      </c>
      <c r="E78" s="166" t="s">
        <v>159</v>
      </c>
      <c r="F78" s="167">
        <f>F79+F85+F90</f>
        <v>1866151.09</v>
      </c>
      <c r="G78" s="278"/>
    </row>
    <row r="79" spans="1:7" ht="24.75" customHeight="1" thickBot="1">
      <c r="A79" s="58" t="s">
        <v>176</v>
      </c>
      <c r="B79" s="58" t="s">
        <v>171</v>
      </c>
      <c r="C79" s="58" t="s">
        <v>191</v>
      </c>
      <c r="D79" s="58" t="s">
        <v>175</v>
      </c>
      <c r="E79" s="158" t="s">
        <v>160</v>
      </c>
      <c r="F79" s="153">
        <f>F80</f>
        <v>6700</v>
      </c>
      <c r="G79" s="278"/>
    </row>
    <row r="80" spans="1:7" ht="49.5" customHeight="1" thickBot="1">
      <c r="A80" s="58" t="s">
        <v>176</v>
      </c>
      <c r="B80" s="58" t="s">
        <v>171</v>
      </c>
      <c r="C80" s="58" t="s">
        <v>202</v>
      </c>
      <c r="D80" s="58" t="s">
        <v>175</v>
      </c>
      <c r="E80" s="159" t="s">
        <v>344</v>
      </c>
      <c r="F80" s="154">
        <f>F82</f>
        <v>6700</v>
      </c>
      <c r="G80" s="279"/>
    </row>
    <row r="81" spans="1:7" ht="20.25" customHeight="1" thickBot="1">
      <c r="A81" s="58" t="s">
        <v>176</v>
      </c>
      <c r="B81" s="58" t="s">
        <v>171</v>
      </c>
      <c r="C81" s="58" t="s">
        <v>502</v>
      </c>
      <c r="D81" s="58" t="s">
        <v>175</v>
      </c>
      <c r="E81" s="159" t="s">
        <v>503</v>
      </c>
      <c r="F81" s="154">
        <f>F82</f>
        <v>6700</v>
      </c>
      <c r="G81" s="279"/>
    </row>
    <row r="82" spans="1:7" ht="33.75" customHeight="1" thickBot="1">
      <c r="A82" s="58" t="s">
        <v>176</v>
      </c>
      <c r="B82" s="58" t="s">
        <v>171</v>
      </c>
      <c r="C82" s="58" t="s">
        <v>501</v>
      </c>
      <c r="D82" s="58" t="s">
        <v>175</v>
      </c>
      <c r="E82" s="159" t="s">
        <v>345</v>
      </c>
      <c r="F82" s="154">
        <f>F83+F84</f>
        <v>6700</v>
      </c>
      <c r="G82" s="279"/>
    </row>
    <row r="83" spans="1:7" ht="39" customHeight="1" thickBot="1">
      <c r="A83" s="58" t="s">
        <v>176</v>
      </c>
      <c r="B83" s="58" t="s">
        <v>171</v>
      </c>
      <c r="C83" s="58" t="s">
        <v>501</v>
      </c>
      <c r="D83" s="58" t="s">
        <v>368</v>
      </c>
      <c r="E83" s="159" t="s">
        <v>156</v>
      </c>
      <c r="F83" s="154">
        <v>6600</v>
      </c>
      <c r="G83" s="279"/>
    </row>
    <row r="84" spans="1:7" ht="21.75" customHeight="1" thickBot="1">
      <c r="A84" s="58" t="s">
        <v>176</v>
      </c>
      <c r="B84" s="58" t="s">
        <v>171</v>
      </c>
      <c r="C84" s="58" t="s">
        <v>501</v>
      </c>
      <c r="D84" s="58" t="s">
        <v>369</v>
      </c>
      <c r="E84" s="159" t="s">
        <v>331</v>
      </c>
      <c r="F84" s="154">
        <v>100</v>
      </c>
      <c r="G84" s="279"/>
    </row>
    <row r="85" spans="1:7" ht="21.75" customHeight="1" thickBot="1">
      <c r="A85" s="46" t="s">
        <v>176</v>
      </c>
      <c r="B85" s="46" t="s">
        <v>179</v>
      </c>
      <c r="C85" s="46" t="s">
        <v>191</v>
      </c>
      <c r="D85" s="46" t="s">
        <v>175</v>
      </c>
      <c r="E85" s="158" t="s">
        <v>6</v>
      </c>
      <c r="F85" s="153">
        <f>F86</f>
        <v>1717051.09</v>
      </c>
      <c r="G85" s="278"/>
    </row>
    <row r="86" spans="1:7" ht="49.5" customHeight="1" thickBot="1">
      <c r="A86" s="58" t="s">
        <v>176</v>
      </c>
      <c r="B86" s="58" t="s">
        <v>179</v>
      </c>
      <c r="C86" s="58" t="s">
        <v>198</v>
      </c>
      <c r="D86" s="58" t="s">
        <v>175</v>
      </c>
      <c r="E86" s="159" t="s">
        <v>325</v>
      </c>
      <c r="F86" s="154">
        <f>F87</f>
        <v>1717051.09</v>
      </c>
      <c r="G86" s="279"/>
    </row>
    <row r="87" spans="1:7" ht="39.75" customHeight="1" thickBot="1">
      <c r="A87" s="58" t="s">
        <v>176</v>
      </c>
      <c r="B87" s="58" t="s">
        <v>179</v>
      </c>
      <c r="C87" s="58" t="s">
        <v>197</v>
      </c>
      <c r="D87" s="58" t="s">
        <v>175</v>
      </c>
      <c r="E87" s="159" t="s">
        <v>326</v>
      </c>
      <c r="F87" s="154">
        <f>F88</f>
        <v>1717051.09</v>
      </c>
      <c r="G87" s="279"/>
    </row>
    <row r="88" spans="1:7" ht="44.25" customHeight="1" thickBot="1">
      <c r="A88" s="58" t="s">
        <v>176</v>
      </c>
      <c r="B88" s="58" t="s">
        <v>179</v>
      </c>
      <c r="C88" s="58" t="s">
        <v>7</v>
      </c>
      <c r="D88" s="58" t="s">
        <v>175</v>
      </c>
      <c r="E88" s="159" t="s">
        <v>346</v>
      </c>
      <c r="F88" s="154">
        <f>F89</f>
        <v>1717051.09</v>
      </c>
      <c r="G88" s="279"/>
    </row>
    <row r="89" spans="1:7" ht="30.75" customHeight="1" thickBot="1">
      <c r="A89" s="58" t="s">
        <v>176</v>
      </c>
      <c r="B89" s="58" t="s">
        <v>179</v>
      </c>
      <c r="C89" s="58" t="s">
        <v>7</v>
      </c>
      <c r="D89" s="58" t="s">
        <v>368</v>
      </c>
      <c r="E89" s="159" t="s">
        <v>156</v>
      </c>
      <c r="F89" s="154">
        <v>1717051.09</v>
      </c>
      <c r="G89" s="279"/>
    </row>
    <row r="90" spans="1:7" ht="19.5" customHeight="1" thickBot="1">
      <c r="A90" s="46" t="s">
        <v>176</v>
      </c>
      <c r="B90" s="46" t="s">
        <v>466</v>
      </c>
      <c r="C90" s="46" t="s">
        <v>191</v>
      </c>
      <c r="D90" s="46" t="s">
        <v>175</v>
      </c>
      <c r="E90" s="197" t="s">
        <v>463</v>
      </c>
      <c r="F90" s="154">
        <f>F91</f>
        <v>142400</v>
      </c>
      <c r="G90" s="279"/>
    </row>
    <row r="91" spans="1:7" ht="50.25" customHeight="1" thickBot="1">
      <c r="A91" s="66" t="s">
        <v>176</v>
      </c>
      <c r="B91" s="66" t="s">
        <v>466</v>
      </c>
      <c r="C91" s="66" t="s">
        <v>198</v>
      </c>
      <c r="D91" s="58" t="s">
        <v>175</v>
      </c>
      <c r="E91" s="199" t="s">
        <v>464</v>
      </c>
      <c r="F91" s="154">
        <f>F92</f>
        <v>142400</v>
      </c>
      <c r="G91" s="279"/>
    </row>
    <row r="92" spans="1:7" ht="45" customHeight="1" thickBot="1">
      <c r="A92" s="66" t="s">
        <v>176</v>
      </c>
      <c r="B92" s="66" t="s">
        <v>466</v>
      </c>
      <c r="C92" s="66" t="s">
        <v>197</v>
      </c>
      <c r="D92" s="58" t="s">
        <v>175</v>
      </c>
      <c r="E92" s="199" t="s">
        <v>455</v>
      </c>
      <c r="F92" s="154">
        <f>F95+F93</f>
        <v>142400</v>
      </c>
      <c r="G92" s="279"/>
    </row>
    <row r="93" spans="1:7" ht="45" customHeight="1" thickBot="1">
      <c r="A93" s="66" t="s">
        <v>176</v>
      </c>
      <c r="B93" s="66" t="s">
        <v>466</v>
      </c>
      <c r="C93" s="66" t="s">
        <v>533</v>
      </c>
      <c r="D93" s="58" t="s">
        <v>175</v>
      </c>
      <c r="E93" s="199" t="s">
        <v>534</v>
      </c>
      <c r="F93" s="154">
        <v>137400</v>
      </c>
      <c r="G93" s="279"/>
    </row>
    <row r="94" spans="1:7" ht="35.25" customHeight="1" thickBot="1">
      <c r="A94" s="66" t="s">
        <v>176</v>
      </c>
      <c r="B94" s="66" t="s">
        <v>466</v>
      </c>
      <c r="C94" s="66" t="s">
        <v>533</v>
      </c>
      <c r="D94" s="58" t="s">
        <v>368</v>
      </c>
      <c r="E94" s="159" t="s">
        <v>156</v>
      </c>
      <c r="F94" s="154">
        <v>137400</v>
      </c>
      <c r="G94" s="279"/>
    </row>
    <row r="95" spans="1:7" ht="34.5" customHeight="1" thickBot="1">
      <c r="A95" s="66" t="s">
        <v>176</v>
      </c>
      <c r="B95" s="66" t="s">
        <v>466</v>
      </c>
      <c r="C95" s="66" t="s">
        <v>467</v>
      </c>
      <c r="D95" s="58" t="s">
        <v>175</v>
      </c>
      <c r="E95" s="199" t="s">
        <v>465</v>
      </c>
      <c r="F95" s="154">
        <f>F96</f>
        <v>5000</v>
      </c>
      <c r="G95" s="279"/>
    </row>
    <row r="96" spans="1:7" ht="30.75" customHeight="1" thickBot="1">
      <c r="A96" s="66" t="s">
        <v>176</v>
      </c>
      <c r="B96" s="66" t="s">
        <v>466</v>
      </c>
      <c r="C96" s="66" t="s">
        <v>467</v>
      </c>
      <c r="D96" s="58" t="s">
        <v>368</v>
      </c>
      <c r="E96" s="199" t="s">
        <v>156</v>
      </c>
      <c r="F96" s="154">
        <v>5000</v>
      </c>
      <c r="G96" s="279"/>
    </row>
    <row r="97" spans="1:7" ht="17.25" customHeight="1" thickBot="1">
      <c r="A97" s="161" t="s">
        <v>177</v>
      </c>
      <c r="B97" s="161" t="s">
        <v>172</v>
      </c>
      <c r="C97" s="161" t="s">
        <v>191</v>
      </c>
      <c r="D97" s="161" t="s">
        <v>175</v>
      </c>
      <c r="E97" s="166" t="s">
        <v>161</v>
      </c>
      <c r="F97" s="167">
        <f>F103+F119+F98</f>
        <v>3624743.0100000002</v>
      </c>
      <c r="G97" s="278"/>
    </row>
    <row r="98" spans="1:7" ht="17.25" customHeight="1" thickBot="1">
      <c r="A98" s="227" t="s">
        <v>177</v>
      </c>
      <c r="B98" s="228" t="s">
        <v>171</v>
      </c>
      <c r="C98" s="229" t="s">
        <v>191</v>
      </c>
      <c r="D98" s="229" t="s">
        <v>175</v>
      </c>
      <c r="E98" s="222" t="s">
        <v>504</v>
      </c>
      <c r="F98" s="219">
        <f>F99</f>
        <v>20478</v>
      </c>
      <c r="G98" s="278"/>
    </row>
    <row r="99" spans="1:7" ht="56.25" customHeight="1" thickBot="1">
      <c r="A99" s="220" t="s">
        <v>177</v>
      </c>
      <c r="B99" s="221" t="s">
        <v>171</v>
      </c>
      <c r="C99" s="224" t="s">
        <v>198</v>
      </c>
      <c r="D99" s="224" t="s">
        <v>175</v>
      </c>
      <c r="E99" s="225" t="s">
        <v>454</v>
      </c>
      <c r="F99" s="230">
        <f>F100</f>
        <v>20478</v>
      </c>
      <c r="G99" s="279"/>
    </row>
    <row r="100" spans="1:7" ht="26.25" customHeight="1" thickBot="1">
      <c r="A100" s="220" t="s">
        <v>177</v>
      </c>
      <c r="B100" s="221" t="s">
        <v>171</v>
      </c>
      <c r="C100" s="224" t="s">
        <v>204</v>
      </c>
      <c r="D100" s="224" t="s">
        <v>175</v>
      </c>
      <c r="E100" s="225" t="s">
        <v>163</v>
      </c>
      <c r="F100" s="230">
        <f>F101</f>
        <v>20478</v>
      </c>
      <c r="G100" s="279"/>
    </row>
    <row r="101" spans="1:7" ht="151.5" customHeight="1" thickBot="1">
      <c r="A101" s="220" t="s">
        <v>177</v>
      </c>
      <c r="B101" s="221" t="s">
        <v>171</v>
      </c>
      <c r="C101" s="224" t="s">
        <v>506</v>
      </c>
      <c r="D101" s="224" t="s">
        <v>175</v>
      </c>
      <c r="E101" s="226" t="s">
        <v>505</v>
      </c>
      <c r="F101" s="230">
        <f>F102</f>
        <v>20478</v>
      </c>
      <c r="G101" s="279"/>
    </row>
    <row r="102" spans="1:7" ht="17.25" customHeight="1" thickBot="1">
      <c r="A102" s="220" t="s">
        <v>177</v>
      </c>
      <c r="B102" s="221" t="s">
        <v>171</v>
      </c>
      <c r="C102" s="224" t="s">
        <v>506</v>
      </c>
      <c r="D102" s="224">
        <v>850</v>
      </c>
      <c r="E102" s="225" t="s">
        <v>331</v>
      </c>
      <c r="F102" s="230">
        <v>20478</v>
      </c>
      <c r="G102" s="279"/>
    </row>
    <row r="103" spans="1:7" ht="15" customHeight="1" thickBot="1">
      <c r="A103" s="46" t="s">
        <v>177</v>
      </c>
      <c r="B103" s="46" t="s">
        <v>173</v>
      </c>
      <c r="C103" s="46" t="s">
        <v>191</v>
      </c>
      <c r="D103" s="46" t="s">
        <v>175</v>
      </c>
      <c r="E103" s="158" t="s">
        <v>162</v>
      </c>
      <c r="F103" s="153">
        <f>F111+F104</f>
        <v>2883288.0100000002</v>
      </c>
      <c r="G103" s="278"/>
    </row>
    <row r="104" spans="1:7" ht="67.5" customHeight="1" thickBot="1">
      <c r="A104" s="58" t="s">
        <v>177</v>
      </c>
      <c r="B104" s="58" t="s">
        <v>173</v>
      </c>
      <c r="C104" s="58" t="s">
        <v>507</v>
      </c>
      <c r="D104" s="66" t="s">
        <v>175</v>
      </c>
      <c r="E104" s="159" t="s">
        <v>508</v>
      </c>
      <c r="F104" s="154">
        <f>F105</f>
        <v>1869186</v>
      </c>
      <c r="G104" s="279"/>
    </row>
    <row r="105" spans="1:7" ht="15" customHeight="1" thickBot="1">
      <c r="A105" s="58" t="s">
        <v>177</v>
      </c>
      <c r="B105" s="58" t="s">
        <v>173</v>
      </c>
      <c r="C105" s="58" t="s">
        <v>509</v>
      </c>
      <c r="D105" s="66" t="s">
        <v>175</v>
      </c>
      <c r="E105" s="159" t="s">
        <v>510</v>
      </c>
      <c r="F105" s="154">
        <f>F107+F108</f>
        <v>1869186</v>
      </c>
      <c r="G105" s="279"/>
    </row>
    <row r="106" spans="1:7" ht="37.5" customHeight="1" thickBot="1">
      <c r="A106" s="58" t="s">
        <v>177</v>
      </c>
      <c r="B106" s="58" t="s">
        <v>173</v>
      </c>
      <c r="C106" s="58" t="s">
        <v>511</v>
      </c>
      <c r="D106" s="66" t="s">
        <v>175</v>
      </c>
      <c r="E106" s="159" t="s">
        <v>512</v>
      </c>
      <c r="F106" s="154">
        <f>F107</f>
        <v>479886</v>
      </c>
      <c r="G106" s="279"/>
    </row>
    <row r="107" spans="1:7" ht="34.5" customHeight="1" thickBot="1">
      <c r="A107" s="58" t="s">
        <v>177</v>
      </c>
      <c r="B107" s="58" t="s">
        <v>173</v>
      </c>
      <c r="C107" s="58" t="s">
        <v>511</v>
      </c>
      <c r="D107" s="66" t="s">
        <v>368</v>
      </c>
      <c r="E107" s="159" t="s">
        <v>156</v>
      </c>
      <c r="F107" s="154">
        <v>479886</v>
      </c>
      <c r="G107" s="279"/>
    </row>
    <row r="108" spans="1:7" ht="96" customHeight="1" thickBot="1">
      <c r="A108" s="58" t="s">
        <v>177</v>
      </c>
      <c r="B108" s="58" t="s">
        <v>173</v>
      </c>
      <c r="C108" s="58" t="s">
        <v>542</v>
      </c>
      <c r="D108" s="66" t="s">
        <v>175</v>
      </c>
      <c r="E108" s="199" t="s">
        <v>544</v>
      </c>
      <c r="F108" s="154">
        <f>F109</f>
        <v>1389300</v>
      </c>
      <c r="G108" s="279"/>
    </row>
    <row r="109" spans="1:7" ht="49.5" customHeight="1" thickBot="1">
      <c r="A109" s="58" t="s">
        <v>177</v>
      </c>
      <c r="B109" s="58" t="s">
        <v>173</v>
      </c>
      <c r="C109" s="58" t="s">
        <v>542</v>
      </c>
      <c r="D109" s="58" t="s">
        <v>31</v>
      </c>
      <c r="E109" s="159" t="s">
        <v>348</v>
      </c>
      <c r="F109" s="154">
        <v>1389300</v>
      </c>
      <c r="G109" s="279"/>
    </row>
    <row r="110" spans="1:7" ht="43.5" customHeight="1" thickBot="1">
      <c r="A110" s="58" t="s">
        <v>177</v>
      </c>
      <c r="B110" s="58" t="s">
        <v>173</v>
      </c>
      <c r="C110" s="58" t="s">
        <v>198</v>
      </c>
      <c r="D110" s="66" t="s">
        <v>175</v>
      </c>
      <c r="E110" s="159" t="s">
        <v>325</v>
      </c>
      <c r="F110" s="154">
        <f>F111</f>
        <v>1014102.0100000001</v>
      </c>
      <c r="G110" s="279"/>
    </row>
    <row r="111" spans="1:7" ht="26.25" customHeight="1" thickBot="1">
      <c r="A111" s="58" t="s">
        <v>177</v>
      </c>
      <c r="B111" s="58" t="s">
        <v>172</v>
      </c>
      <c r="C111" s="58" t="s">
        <v>191</v>
      </c>
      <c r="D111" s="58" t="s">
        <v>175</v>
      </c>
      <c r="E111" s="159" t="s">
        <v>163</v>
      </c>
      <c r="F111" s="154">
        <f>F112</f>
        <v>1014102.0100000001</v>
      </c>
      <c r="G111" s="279"/>
    </row>
    <row r="112" spans="1:7" ht="23.25" customHeight="1" thickBot="1">
      <c r="A112" s="58" t="s">
        <v>177</v>
      </c>
      <c r="B112" s="58" t="s">
        <v>173</v>
      </c>
      <c r="C112" s="58" t="s">
        <v>203</v>
      </c>
      <c r="D112" s="58" t="s">
        <v>175</v>
      </c>
      <c r="E112" s="159" t="s">
        <v>162</v>
      </c>
      <c r="F112" s="154">
        <f>F113+F115</f>
        <v>1014102.0100000001</v>
      </c>
      <c r="G112" s="279"/>
    </row>
    <row r="113" spans="1:7" ht="69.75" customHeight="1" thickBot="1">
      <c r="A113" s="58" t="s">
        <v>177</v>
      </c>
      <c r="B113" s="58" t="s">
        <v>173</v>
      </c>
      <c r="C113" s="58" t="s">
        <v>209</v>
      </c>
      <c r="D113" s="58" t="s">
        <v>175</v>
      </c>
      <c r="E113" s="159" t="s">
        <v>347</v>
      </c>
      <c r="F113" s="154">
        <f>F114</f>
        <v>2515.06</v>
      </c>
      <c r="G113" s="279"/>
    </row>
    <row r="114" spans="1:7" ht="52.5" customHeight="1" thickBot="1">
      <c r="A114" s="58" t="s">
        <v>177</v>
      </c>
      <c r="B114" s="58" t="s">
        <v>173</v>
      </c>
      <c r="C114" s="58" t="s">
        <v>209</v>
      </c>
      <c r="D114" s="58" t="s">
        <v>31</v>
      </c>
      <c r="E114" s="159" t="s">
        <v>348</v>
      </c>
      <c r="F114" s="154">
        <v>2515.06</v>
      </c>
      <c r="G114" s="279"/>
    </row>
    <row r="115" spans="1:7" ht="24" customHeight="1" thickBot="1">
      <c r="A115" s="58" t="s">
        <v>177</v>
      </c>
      <c r="B115" s="58" t="s">
        <v>173</v>
      </c>
      <c r="C115" s="58" t="s">
        <v>535</v>
      </c>
      <c r="D115" s="58" t="s">
        <v>175</v>
      </c>
      <c r="E115" s="159" t="s">
        <v>163</v>
      </c>
      <c r="F115" s="154">
        <f>F116+F117+F118</f>
        <v>1011586.9500000001</v>
      </c>
      <c r="G115" s="279"/>
    </row>
    <row r="116" spans="1:7" ht="30" customHeight="1" thickBot="1">
      <c r="A116" s="58" t="s">
        <v>177</v>
      </c>
      <c r="B116" s="58" t="s">
        <v>173</v>
      </c>
      <c r="C116" s="58" t="s">
        <v>535</v>
      </c>
      <c r="D116" s="58" t="s">
        <v>368</v>
      </c>
      <c r="E116" s="159" t="s">
        <v>156</v>
      </c>
      <c r="F116" s="154">
        <v>916071</v>
      </c>
      <c r="G116" s="279"/>
    </row>
    <row r="117" spans="1:7" ht="22.5" customHeight="1" thickBot="1">
      <c r="A117" s="58" t="s">
        <v>177</v>
      </c>
      <c r="B117" s="58" t="s">
        <v>173</v>
      </c>
      <c r="C117" s="58" t="s">
        <v>535</v>
      </c>
      <c r="D117" s="58" t="s">
        <v>516</v>
      </c>
      <c r="E117" s="159" t="s">
        <v>517</v>
      </c>
      <c r="F117" s="154">
        <v>90253.81</v>
      </c>
      <c r="G117" s="279"/>
    </row>
    <row r="118" spans="1:7" ht="22.5" customHeight="1" thickBot="1">
      <c r="A118" s="58" t="s">
        <v>177</v>
      </c>
      <c r="B118" s="58" t="s">
        <v>173</v>
      </c>
      <c r="C118" s="58" t="s">
        <v>535</v>
      </c>
      <c r="D118" s="224">
        <v>850</v>
      </c>
      <c r="E118" s="225" t="s">
        <v>331</v>
      </c>
      <c r="F118" s="154">
        <v>5262.14</v>
      </c>
      <c r="G118" s="279"/>
    </row>
    <row r="119" spans="1:7" ht="21.75" customHeight="1" thickBot="1">
      <c r="A119" s="46" t="s">
        <v>177</v>
      </c>
      <c r="B119" s="46" t="s">
        <v>174</v>
      </c>
      <c r="C119" s="46" t="s">
        <v>191</v>
      </c>
      <c r="D119" s="46" t="s">
        <v>175</v>
      </c>
      <c r="E119" s="158" t="s">
        <v>164</v>
      </c>
      <c r="F119" s="153">
        <f>F120+F124+F128</f>
        <v>720977</v>
      </c>
      <c r="G119" s="278"/>
    </row>
    <row r="120" spans="1:7" ht="48.75" customHeight="1" thickBot="1">
      <c r="A120" s="58" t="s">
        <v>177</v>
      </c>
      <c r="B120" s="58" t="s">
        <v>174</v>
      </c>
      <c r="C120" s="58" t="s">
        <v>202</v>
      </c>
      <c r="D120" s="58" t="s">
        <v>175</v>
      </c>
      <c r="E120" s="159" t="s">
        <v>344</v>
      </c>
      <c r="F120" s="154">
        <f>F122</f>
        <v>12000</v>
      </c>
      <c r="G120" s="279"/>
    </row>
    <row r="121" spans="1:7" ht="19.5" customHeight="1" thickBot="1">
      <c r="A121" s="58" t="s">
        <v>177</v>
      </c>
      <c r="B121" s="58" t="s">
        <v>174</v>
      </c>
      <c r="C121" s="58" t="s">
        <v>502</v>
      </c>
      <c r="D121" s="58" t="s">
        <v>175</v>
      </c>
      <c r="E121" s="159" t="s">
        <v>513</v>
      </c>
      <c r="F121" s="154">
        <f>F122</f>
        <v>12000</v>
      </c>
      <c r="G121" s="279"/>
    </row>
    <row r="122" spans="1:7" ht="36.75" customHeight="1" thickBot="1">
      <c r="A122" s="274" t="s">
        <v>177</v>
      </c>
      <c r="B122" s="274" t="s">
        <v>174</v>
      </c>
      <c r="C122" s="58" t="s">
        <v>501</v>
      </c>
      <c r="D122" s="58" t="s">
        <v>175</v>
      </c>
      <c r="E122" s="159" t="s">
        <v>345</v>
      </c>
      <c r="F122" s="154">
        <f>F123</f>
        <v>12000</v>
      </c>
      <c r="G122" s="279"/>
    </row>
    <row r="123" spans="1:7" ht="33.75" customHeight="1" thickBot="1">
      <c r="A123" s="274" t="s">
        <v>177</v>
      </c>
      <c r="B123" s="274" t="s">
        <v>174</v>
      </c>
      <c r="C123" s="58" t="s">
        <v>501</v>
      </c>
      <c r="D123" s="58" t="s">
        <v>368</v>
      </c>
      <c r="E123" s="159" t="s">
        <v>156</v>
      </c>
      <c r="F123" s="154">
        <v>12000</v>
      </c>
      <c r="G123" s="279"/>
    </row>
    <row r="124" spans="1:7" ht="48.75" customHeight="1" thickBot="1">
      <c r="A124" s="274" t="s">
        <v>177</v>
      </c>
      <c r="B124" s="274" t="s">
        <v>174</v>
      </c>
      <c r="C124" s="58" t="s">
        <v>377</v>
      </c>
      <c r="D124" s="58" t="s">
        <v>175</v>
      </c>
      <c r="E124" s="159" t="s">
        <v>349</v>
      </c>
      <c r="F124" s="154">
        <f>F126</f>
        <v>120000</v>
      </c>
      <c r="G124" s="279"/>
    </row>
    <row r="125" spans="1:7" ht="31.5" customHeight="1" thickBot="1">
      <c r="A125" s="274" t="s">
        <v>177</v>
      </c>
      <c r="B125" s="274" t="s">
        <v>174</v>
      </c>
      <c r="C125" s="58" t="s">
        <v>514</v>
      </c>
      <c r="D125" s="58" t="s">
        <v>175</v>
      </c>
      <c r="E125" s="159" t="s">
        <v>515</v>
      </c>
      <c r="F125" s="154">
        <f>F126</f>
        <v>120000</v>
      </c>
      <c r="G125" s="279"/>
    </row>
    <row r="126" spans="1:7" ht="48.75" customHeight="1" thickBot="1">
      <c r="A126" s="274" t="s">
        <v>177</v>
      </c>
      <c r="B126" s="274" t="s">
        <v>174</v>
      </c>
      <c r="C126" s="58" t="s">
        <v>378</v>
      </c>
      <c r="D126" s="58" t="s">
        <v>175</v>
      </c>
      <c r="E126" s="159" t="s">
        <v>350</v>
      </c>
      <c r="F126" s="154">
        <f>F127</f>
        <v>120000</v>
      </c>
      <c r="G126" s="279"/>
    </row>
    <row r="127" spans="1:7" ht="35.25" customHeight="1" thickBot="1">
      <c r="A127" s="274" t="s">
        <v>177</v>
      </c>
      <c r="B127" s="274" t="s">
        <v>174</v>
      </c>
      <c r="C127" s="58" t="s">
        <v>378</v>
      </c>
      <c r="D127" s="58" t="s">
        <v>368</v>
      </c>
      <c r="E127" s="159" t="s">
        <v>156</v>
      </c>
      <c r="F127" s="154">
        <v>120000</v>
      </c>
      <c r="G127" s="279"/>
    </row>
    <row r="128" spans="1:7" ht="51.75" customHeight="1" thickBot="1">
      <c r="A128" s="59" t="s">
        <v>177</v>
      </c>
      <c r="B128" s="59" t="s">
        <v>174</v>
      </c>
      <c r="C128" s="59" t="s">
        <v>198</v>
      </c>
      <c r="D128" s="59" t="s">
        <v>175</v>
      </c>
      <c r="E128" s="159" t="s">
        <v>325</v>
      </c>
      <c r="F128" s="154">
        <f>F129</f>
        <v>588977</v>
      </c>
      <c r="G128" s="279"/>
    </row>
    <row r="129" spans="1:7" ht="21.75" customHeight="1" thickBot="1">
      <c r="A129" s="59" t="s">
        <v>177</v>
      </c>
      <c r="B129" s="59" t="s">
        <v>174</v>
      </c>
      <c r="C129" s="59" t="s">
        <v>204</v>
      </c>
      <c r="D129" s="59" t="s">
        <v>175</v>
      </c>
      <c r="E129" s="159" t="s">
        <v>163</v>
      </c>
      <c r="F129" s="154">
        <f>F130</f>
        <v>588977</v>
      </c>
      <c r="G129" s="279"/>
    </row>
    <row r="130" spans="1:7" ht="16.5" customHeight="1" thickBot="1">
      <c r="A130" s="59" t="s">
        <v>177</v>
      </c>
      <c r="B130" s="59" t="s">
        <v>174</v>
      </c>
      <c r="C130" s="59" t="s">
        <v>212</v>
      </c>
      <c r="D130" s="59" t="s">
        <v>175</v>
      </c>
      <c r="E130" s="159" t="s">
        <v>164</v>
      </c>
      <c r="F130" s="154">
        <f>F131+F138+F135</f>
        <v>588977</v>
      </c>
      <c r="G130" s="279"/>
    </row>
    <row r="131" spans="1:7" ht="18.75" customHeight="1" thickBot="1">
      <c r="A131" s="59" t="s">
        <v>177</v>
      </c>
      <c r="B131" s="59" t="s">
        <v>174</v>
      </c>
      <c r="C131" s="59" t="s">
        <v>211</v>
      </c>
      <c r="D131" s="59" t="s">
        <v>175</v>
      </c>
      <c r="E131" s="159" t="s">
        <v>351</v>
      </c>
      <c r="F131" s="154">
        <f>F132+F133+F134</f>
        <v>291108</v>
      </c>
      <c r="G131" s="279"/>
    </row>
    <row r="132" spans="1:7" ht="31.5" customHeight="1" thickBot="1">
      <c r="A132" s="59" t="s">
        <v>177</v>
      </c>
      <c r="B132" s="59" t="s">
        <v>174</v>
      </c>
      <c r="C132" s="59" t="s">
        <v>211</v>
      </c>
      <c r="D132" s="59" t="s">
        <v>368</v>
      </c>
      <c r="E132" s="159" t="s">
        <v>156</v>
      </c>
      <c r="F132" s="154">
        <v>287800</v>
      </c>
      <c r="G132" s="279"/>
    </row>
    <row r="133" spans="1:7" ht="21" customHeight="1" thickBot="1">
      <c r="A133" s="59" t="s">
        <v>177</v>
      </c>
      <c r="B133" s="59" t="s">
        <v>174</v>
      </c>
      <c r="C133" s="59" t="s">
        <v>211</v>
      </c>
      <c r="D133" s="70" t="s">
        <v>516</v>
      </c>
      <c r="E133" s="159" t="s">
        <v>517</v>
      </c>
      <c r="F133" s="154">
        <v>3000</v>
      </c>
      <c r="G133" s="279"/>
    </row>
    <row r="134" spans="1:7" ht="20.25" customHeight="1" thickBot="1">
      <c r="A134" s="59" t="s">
        <v>177</v>
      </c>
      <c r="B134" s="59" t="s">
        <v>174</v>
      </c>
      <c r="C134" s="59" t="s">
        <v>211</v>
      </c>
      <c r="D134" s="70" t="s">
        <v>369</v>
      </c>
      <c r="E134" s="159" t="s">
        <v>331</v>
      </c>
      <c r="F134" s="154">
        <v>308</v>
      </c>
      <c r="G134" s="279"/>
    </row>
    <row r="135" spans="1:7" ht="20.25" customHeight="1" thickBot="1">
      <c r="A135" s="70" t="s">
        <v>177</v>
      </c>
      <c r="B135" s="70" t="s">
        <v>174</v>
      </c>
      <c r="C135" s="70" t="s">
        <v>518</v>
      </c>
      <c r="D135" s="70" t="s">
        <v>175</v>
      </c>
      <c r="E135" s="159" t="s">
        <v>519</v>
      </c>
      <c r="F135" s="154">
        <f>F137+F136</f>
        <v>38700</v>
      </c>
      <c r="G135" s="279"/>
    </row>
    <row r="136" spans="1:7" ht="41.25" customHeight="1" thickBot="1">
      <c r="A136" s="70" t="s">
        <v>177</v>
      </c>
      <c r="B136" s="70" t="s">
        <v>174</v>
      </c>
      <c r="C136" s="70" t="s">
        <v>518</v>
      </c>
      <c r="D136" s="70" t="s">
        <v>368</v>
      </c>
      <c r="E136" s="159" t="s">
        <v>156</v>
      </c>
      <c r="F136" s="154">
        <v>29400</v>
      </c>
      <c r="G136" s="279"/>
    </row>
    <row r="137" spans="1:7" ht="20.25" customHeight="1" thickBot="1">
      <c r="A137" s="70" t="s">
        <v>177</v>
      </c>
      <c r="B137" s="70" t="s">
        <v>174</v>
      </c>
      <c r="C137" s="70" t="s">
        <v>518</v>
      </c>
      <c r="D137" s="70" t="s">
        <v>516</v>
      </c>
      <c r="E137" s="159" t="s">
        <v>517</v>
      </c>
      <c r="F137" s="154">
        <v>9300</v>
      </c>
      <c r="G137" s="279"/>
    </row>
    <row r="138" spans="1:7" ht="30.75" customHeight="1" thickBot="1">
      <c r="A138" s="70" t="s">
        <v>177</v>
      </c>
      <c r="B138" s="70" t="s">
        <v>174</v>
      </c>
      <c r="C138" s="70" t="s">
        <v>210</v>
      </c>
      <c r="D138" s="70" t="s">
        <v>175</v>
      </c>
      <c r="E138" s="159" t="s">
        <v>165</v>
      </c>
      <c r="F138" s="154">
        <f>F139+F141+F140</f>
        <v>259169</v>
      </c>
      <c r="G138" s="279"/>
    </row>
    <row r="139" spans="1:7" ht="32.25" customHeight="1" thickBot="1">
      <c r="A139" s="59" t="s">
        <v>177</v>
      </c>
      <c r="B139" s="58" t="s">
        <v>174</v>
      </c>
      <c r="C139" s="70" t="s">
        <v>210</v>
      </c>
      <c r="D139" s="58" t="s">
        <v>368</v>
      </c>
      <c r="E139" s="159" t="s">
        <v>156</v>
      </c>
      <c r="F139" s="154">
        <v>186985</v>
      </c>
      <c r="G139" s="279"/>
    </row>
    <row r="140" spans="1:7" ht="32.25" customHeight="1" thickBot="1">
      <c r="A140" s="59" t="s">
        <v>177</v>
      </c>
      <c r="B140" s="58" t="s">
        <v>174</v>
      </c>
      <c r="C140" s="70" t="s">
        <v>210</v>
      </c>
      <c r="D140" s="58" t="s">
        <v>516</v>
      </c>
      <c r="E140" s="159" t="s">
        <v>517</v>
      </c>
      <c r="F140" s="154">
        <v>69150</v>
      </c>
      <c r="G140" s="279"/>
    </row>
    <row r="141" spans="1:7" ht="23.25" customHeight="1" thickBot="1">
      <c r="A141" s="59" t="s">
        <v>177</v>
      </c>
      <c r="B141" s="58" t="s">
        <v>174</v>
      </c>
      <c r="C141" s="70" t="s">
        <v>210</v>
      </c>
      <c r="D141" s="58" t="s">
        <v>369</v>
      </c>
      <c r="E141" s="159" t="s">
        <v>331</v>
      </c>
      <c r="F141" s="154">
        <v>3034</v>
      </c>
      <c r="G141" s="279"/>
    </row>
    <row r="142" spans="1:7" ht="31.5" customHeight="1" thickBot="1">
      <c r="A142" s="168" t="s">
        <v>178</v>
      </c>
      <c r="B142" s="161" t="s">
        <v>172</v>
      </c>
      <c r="C142" s="161" t="s">
        <v>191</v>
      </c>
      <c r="D142" s="161" t="s">
        <v>175</v>
      </c>
      <c r="E142" s="166" t="s">
        <v>166</v>
      </c>
      <c r="F142" s="167">
        <f>F143+F148</f>
        <v>3807103.81</v>
      </c>
      <c r="G142" s="278"/>
    </row>
    <row r="143" spans="1:7" ht="22.5" customHeight="1" thickBot="1">
      <c r="A143" s="59" t="s">
        <v>178</v>
      </c>
      <c r="B143" s="58" t="s">
        <v>171</v>
      </c>
      <c r="C143" s="58" t="s">
        <v>191</v>
      </c>
      <c r="D143" s="58" t="s">
        <v>175</v>
      </c>
      <c r="E143" s="158" t="s">
        <v>167</v>
      </c>
      <c r="F143" s="153">
        <f>F144</f>
        <v>2903700</v>
      </c>
      <c r="G143" s="278"/>
    </row>
    <row r="144" spans="1:7" ht="50.25" customHeight="1" thickBot="1">
      <c r="A144" s="59" t="s">
        <v>178</v>
      </c>
      <c r="B144" s="58" t="s">
        <v>171</v>
      </c>
      <c r="C144" s="58" t="s">
        <v>198</v>
      </c>
      <c r="D144" s="58" t="s">
        <v>175</v>
      </c>
      <c r="E144" s="159" t="s">
        <v>325</v>
      </c>
      <c r="F144" s="154">
        <f>F145</f>
        <v>2903700</v>
      </c>
      <c r="G144" s="279"/>
    </row>
    <row r="145" spans="1:7" ht="48.75" customHeight="1" thickBot="1">
      <c r="A145" s="58" t="s">
        <v>178</v>
      </c>
      <c r="B145" s="58" t="s">
        <v>171</v>
      </c>
      <c r="C145" s="58" t="s">
        <v>197</v>
      </c>
      <c r="D145" s="58" t="s">
        <v>175</v>
      </c>
      <c r="E145" s="159" t="s">
        <v>326</v>
      </c>
      <c r="F145" s="154">
        <f>F146</f>
        <v>2903700</v>
      </c>
      <c r="G145" s="279"/>
    </row>
    <row r="146" spans="1:7" ht="33.75" customHeight="1" thickBot="1">
      <c r="A146" s="58" t="s">
        <v>178</v>
      </c>
      <c r="B146" s="58" t="s">
        <v>171</v>
      </c>
      <c r="C146" s="58" t="s">
        <v>199</v>
      </c>
      <c r="D146" s="58" t="s">
        <v>175</v>
      </c>
      <c r="E146" s="159" t="s">
        <v>352</v>
      </c>
      <c r="F146" s="154">
        <f>F147</f>
        <v>2903700</v>
      </c>
      <c r="G146" s="279"/>
    </row>
    <row r="147" spans="1:7" ht="19.5" customHeight="1" thickBot="1">
      <c r="A147" s="58" t="s">
        <v>178</v>
      </c>
      <c r="B147" s="58" t="s">
        <v>171</v>
      </c>
      <c r="C147" s="58" t="s">
        <v>199</v>
      </c>
      <c r="D147" s="58" t="s">
        <v>379</v>
      </c>
      <c r="E147" s="159" t="s">
        <v>353</v>
      </c>
      <c r="F147" s="154">
        <v>2903700</v>
      </c>
      <c r="G147" s="279"/>
    </row>
    <row r="148" spans="1:7" ht="20.25" customHeight="1" thickBot="1">
      <c r="A148" s="46" t="s">
        <v>178</v>
      </c>
      <c r="B148" s="46" t="s">
        <v>176</v>
      </c>
      <c r="C148" s="46" t="s">
        <v>191</v>
      </c>
      <c r="D148" s="46" t="s">
        <v>175</v>
      </c>
      <c r="E148" s="158" t="s">
        <v>354</v>
      </c>
      <c r="F148" s="153">
        <f>F149</f>
        <v>903403.81</v>
      </c>
      <c r="G148" s="278"/>
    </row>
    <row r="149" spans="1:16" ht="50.25" customHeight="1" thickBot="1">
      <c r="A149" s="46" t="s">
        <v>178</v>
      </c>
      <c r="B149" s="46" t="s">
        <v>176</v>
      </c>
      <c r="C149" s="46" t="s">
        <v>198</v>
      </c>
      <c r="D149" s="46" t="s">
        <v>175</v>
      </c>
      <c r="E149" s="158" t="s">
        <v>325</v>
      </c>
      <c r="F149" s="153">
        <f>F150</f>
        <v>903403.81</v>
      </c>
      <c r="G149" s="278"/>
      <c r="J149" s="112"/>
      <c r="K149" s="109"/>
      <c r="L149" s="109"/>
      <c r="M149" s="109"/>
      <c r="N149" s="113"/>
      <c r="O149" s="111"/>
      <c r="P149" s="108"/>
    </row>
    <row r="150" spans="1:16" ht="58.5" customHeight="1" thickBot="1">
      <c r="A150" s="58" t="s">
        <v>178</v>
      </c>
      <c r="B150" s="58" t="s">
        <v>176</v>
      </c>
      <c r="C150" s="58" t="s">
        <v>197</v>
      </c>
      <c r="D150" s="58" t="s">
        <v>175</v>
      </c>
      <c r="E150" s="159" t="s">
        <v>326</v>
      </c>
      <c r="F150" s="154">
        <f>F153+F151</f>
        <v>903403.81</v>
      </c>
      <c r="G150" s="279"/>
      <c r="J150" s="112"/>
      <c r="K150" s="109"/>
      <c r="L150" s="109"/>
      <c r="M150" s="109"/>
      <c r="N150" s="113"/>
      <c r="O150" s="111"/>
      <c r="P150" s="108"/>
    </row>
    <row r="151" spans="1:16" ht="36" customHeight="1" thickBot="1">
      <c r="A151" s="58" t="s">
        <v>178</v>
      </c>
      <c r="B151" s="58" t="s">
        <v>176</v>
      </c>
      <c r="C151" s="58" t="s">
        <v>520</v>
      </c>
      <c r="D151" s="58" t="s">
        <v>175</v>
      </c>
      <c r="E151" s="159" t="s">
        <v>521</v>
      </c>
      <c r="F151" s="154">
        <f>F152</f>
        <v>11000</v>
      </c>
      <c r="G151" s="279"/>
      <c r="J151" s="112"/>
      <c r="K151" s="109"/>
      <c r="L151" s="109"/>
      <c r="M151" s="109"/>
      <c r="N151" s="113"/>
      <c r="O151" s="111"/>
      <c r="P151" s="108"/>
    </row>
    <row r="152" spans="1:16" ht="20.25" customHeight="1" thickBot="1">
      <c r="A152" s="58" t="s">
        <v>178</v>
      </c>
      <c r="B152" s="58" t="s">
        <v>176</v>
      </c>
      <c r="C152" s="58" t="s">
        <v>520</v>
      </c>
      <c r="D152" s="58" t="s">
        <v>379</v>
      </c>
      <c r="E152" s="159" t="s">
        <v>353</v>
      </c>
      <c r="F152" s="154">
        <v>11000</v>
      </c>
      <c r="G152" s="279"/>
      <c r="J152" s="112"/>
      <c r="K152" s="109"/>
      <c r="L152" s="109"/>
      <c r="M152" s="109"/>
      <c r="N152" s="113"/>
      <c r="O152" s="111"/>
      <c r="P152" s="108"/>
    </row>
    <row r="153" spans="1:7" ht="95.25" customHeight="1" thickBot="1">
      <c r="A153" s="58" t="s">
        <v>178</v>
      </c>
      <c r="B153" s="58" t="s">
        <v>176</v>
      </c>
      <c r="C153" s="58" t="s">
        <v>196</v>
      </c>
      <c r="D153" s="58" t="s">
        <v>175</v>
      </c>
      <c r="E153" s="159" t="s">
        <v>355</v>
      </c>
      <c r="F153" s="151">
        <f>F154+F155</f>
        <v>892403.81</v>
      </c>
      <c r="G153" s="282"/>
    </row>
    <row r="154" spans="1:7" ht="32.25" customHeight="1" thickBot="1">
      <c r="A154" s="58" t="s">
        <v>178</v>
      </c>
      <c r="B154" s="58" t="s">
        <v>176</v>
      </c>
      <c r="C154" s="58" t="s">
        <v>196</v>
      </c>
      <c r="D154" s="58" t="s">
        <v>366</v>
      </c>
      <c r="E154" s="159" t="s">
        <v>356</v>
      </c>
      <c r="F154" s="151">
        <v>885803.81</v>
      </c>
      <c r="G154" s="282"/>
    </row>
    <row r="155" spans="1:7" ht="15.75" customHeight="1" thickBot="1">
      <c r="A155" s="58" t="s">
        <v>178</v>
      </c>
      <c r="B155" s="58" t="s">
        <v>176</v>
      </c>
      <c r="C155" s="58" t="s">
        <v>196</v>
      </c>
      <c r="D155" s="58" t="s">
        <v>369</v>
      </c>
      <c r="E155" s="159" t="s">
        <v>331</v>
      </c>
      <c r="F155" s="151">
        <v>6600</v>
      </c>
      <c r="G155" s="282"/>
    </row>
    <row r="156" spans="1:7" ht="18" customHeight="1" thickBot="1">
      <c r="A156" s="161" t="s">
        <v>30</v>
      </c>
      <c r="B156" s="161" t="s">
        <v>172</v>
      </c>
      <c r="C156" s="161" t="s">
        <v>191</v>
      </c>
      <c r="D156" s="161" t="s">
        <v>175</v>
      </c>
      <c r="E156" s="166" t="s">
        <v>357</v>
      </c>
      <c r="F156" s="169">
        <f>F157+F163</f>
        <v>342094.87</v>
      </c>
      <c r="G156" s="283"/>
    </row>
    <row r="157" spans="1:7" ht="19.5" customHeight="1" thickBot="1">
      <c r="A157" s="58" t="s">
        <v>30</v>
      </c>
      <c r="B157" s="58" t="s">
        <v>171</v>
      </c>
      <c r="C157" s="58" t="s">
        <v>191</v>
      </c>
      <c r="D157" s="58" t="s">
        <v>175</v>
      </c>
      <c r="E157" s="165" t="s">
        <v>168</v>
      </c>
      <c r="F157" s="151">
        <f>F158</f>
        <v>187000</v>
      </c>
      <c r="G157" s="282"/>
    </row>
    <row r="158" spans="1:7" ht="45" customHeight="1" thickBot="1">
      <c r="A158" s="58" t="s">
        <v>30</v>
      </c>
      <c r="B158" s="58" t="s">
        <v>171</v>
      </c>
      <c r="C158" s="58" t="s">
        <v>192</v>
      </c>
      <c r="D158" s="58" t="s">
        <v>175</v>
      </c>
      <c r="E158" s="159" t="s">
        <v>358</v>
      </c>
      <c r="F158" s="151">
        <f>F159</f>
        <v>187000</v>
      </c>
      <c r="G158" s="282"/>
    </row>
    <row r="159" spans="1:7" ht="36" customHeight="1" thickBot="1">
      <c r="A159" s="58" t="s">
        <v>30</v>
      </c>
      <c r="B159" s="58" t="s">
        <v>171</v>
      </c>
      <c r="C159" s="58" t="s">
        <v>194</v>
      </c>
      <c r="D159" s="58" t="s">
        <v>175</v>
      </c>
      <c r="E159" s="159" t="s">
        <v>195</v>
      </c>
      <c r="F159" s="151">
        <f>F160</f>
        <v>187000</v>
      </c>
      <c r="G159" s="282"/>
    </row>
    <row r="160" spans="1:7" ht="33" customHeight="1" thickBot="1">
      <c r="A160" s="58" t="s">
        <v>30</v>
      </c>
      <c r="B160" s="58" t="s">
        <v>171</v>
      </c>
      <c r="C160" s="58" t="s">
        <v>359</v>
      </c>
      <c r="D160" s="58" t="s">
        <v>175</v>
      </c>
      <c r="E160" s="159" t="s">
        <v>169</v>
      </c>
      <c r="F160" s="151">
        <f>F161</f>
        <v>187000</v>
      </c>
      <c r="G160" s="282"/>
    </row>
    <row r="161" spans="1:7" ht="33.75" customHeight="1" thickBot="1">
      <c r="A161" s="58" t="s">
        <v>30</v>
      </c>
      <c r="B161" s="58" t="s">
        <v>171</v>
      </c>
      <c r="C161" s="58" t="s">
        <v>360</v>
      </c>
      <c r="D161" s="58" t="s">
        <v>175</v>
      </c>
      <c r="E161" s="159" t="s">
        <v>361</v>
      </c>
      <c r="F161" s="151">
        <f>F162</f>
        <v>187000</v>
      </c>
      <c r="G161" s="282"/>
    </row>
    <row r="162" spans="1:7" ht="31.5" customHeight="1" thickBot="1">
      <c r="A162" s="58" t="s">
        <v>30</v>
      </c>
      <c r="B162" s="58" t="s">
        <v>171</v>
      </c>
      <c r="C162" s="58" t="s">
        <v>360</v>
      </c>
      <c r="D162" s="58" t="s">
        <v>380</v>
      </c>
      <c r="E162" s="159" t="s">
        <v>170</v>
      </c>
      <c r="F162" s="151">
        <v>187000</v>
      </c>
      <c r="G162" s="282"/>
    </row>
    <row r="163" spans="1:7" ht="20.25" customHeight="1" thickBot="1">
      <c r="A163" s="58" t="s">
        <v>30</v>
      </c>
      <c r="B163" s="58" t="s">
        <v>174</v>
      </c>
      <c r="C163" s="58" t="s">
        <v>191</v>
      </c>
      <c r="D163" s="58" t="s">
        <v>175</v>
      </c>
      <c r="E163" s="159" t="s">
        <v>362</v>
      </c>
      <c r="F163" s="151">
        <f>F164+F169</f>
        <v>155094.87</v>
      </c>
      <c r="G163" s="282"/>
    </row>
    <row r="164" spans="1:7" ht="49.5" customHeight="1" thickBot="1">
      <c r="A164" s="58" t="s">
        <v>30</v>
      </c>
      <c r="B164" s="58" t="s">
        <v>174</v>
      </c>
      <c r="C164" s="58" t="s">
        <v>192</v>
      </c>
      <c r="D164" s="58" t="s">
        <v>175</v>
      </c>
      <c r="E164" s="159" t="s">
        <v>363</v>
      </c>
      <c r="F164" s="151">
        <f>F165</f>
        <v>6000</v>
      </c>
      <c r="G164" s="282"/>
    </row>
    <row r="165" spans="1:7" ht="26.25" customHeight="1" thickBot="1">
      <c r="A165" s="58" t="s">
        <v>30</v>
      </c>
      <c r="B165" s="58" t="s">
        <v>174</v>
      </c>
      <c r="C165" s="58" t="s">
        <v>194</v>
      </c>
      <c r="D165" s="58" t="s">
        <v>175</v>
      </c>
      <c r="E165" s="159" t="s">
        <v>195</v>
      </c>
      <c r="F165" s="151">
        <f>F166</f>
        <v>6000</v>
      </c>
      <c r="G165" s="282"/>
    </row>
    <row r="166" spans="1:7" ht="35.25" customHeight="1" thickBot="1">
      <c r="A166" s="58" t="s">
        <v>30</v>
      </c>
      <c r="B166" s="58" t="s">
        <v>174</v>
      </c>
      <c r="C166" s="58" t="s">
        <v>359</v>
      </c>
      <c r="D166" s="58" t="s">
        <v>175</v>
      </c>
      <c r="E166" s="159" t="s">
        <v>169</v>
      </c>
      <c r="F166" s="151">
        <f>F167</f>
        <v>6000</v>
      </c>
      <c r="G166" s="282"/>
    </row>
    <row r="167" spans="1:7" ht="36" customHeight="1" thickBot="1">
      <c r="A167" s="70" t="s">
        <v>30</v>
      </c>
      <c r="B167" s="70" t="s">
        <v>174</v>
      </c>
      <c r="C167" s="58" t="s">
        <v>360</v>
      </c>
      <c r="D167" s="58" t="s">
        <v>175</v>
      </c>
      <c r="E167" s="159" t="s">
        <v>364</v>
      </c>
      <c r="F167" s="151">
        <f>F168</f>
        <v>6000</v>
      </c>
      <c r="G167" s="282"/>
    </row>
    <row r="168" spans="1:7" ht="30" customHeight="1" thickBot="1">
      <c r="A168" s="70" t="s">
        <v>30</v>
      </c>
      <c r="B168" s="70" t="s">
        <v>174</v>
      </c>
      <c r="C168" s="58" t="s">
        <v>360</v>
      </c>
      <c r="D168" s="58" t="s">
        <v>380</v>
      </c>
      <c r="E168" s="159" t="s">
        <v>170</v>
      </c>
      <c r="F168" s="151">
        <v>6000</v>
      </c>
      <c r="G168" s="282"/>
    </row>
    <row r="169" spans="1:7" ht="47.25" customHeight="1" thickBot="1">
      <c r="A169" s="58" t="s">
        <v>30</v>
      </c>
      <c r="B169" s="58" t="s">
        <v>174</v>
      </c>
      <c r="C169" s="58" t="s">
        <v>461</v>
      </c>
      <c r="D169" s="58" t="s">
        <v>175</v>
      </c>
      <c r="E169" s="199" t="s">
        <v>454</v>
      </c>
      <c r="F169" s="151">
        <f>F170</f>
        <v>149094.87</v>
      </c>
      <c r="G169" s="282"/>
    </row>
    <row r="170" spans="1:7" ht="47.25" customHeight="1" thickBot="1">
      <c r="A170" s="58" t="s">
        <v>30</v>
      </c>
      <c r="B170" s="58" t="s">
        <v>174</v>
      </c>
      <c r="C170" s="58" t="s">
        <v>197</v>
      </c>
      <c r="D170" s="58" t="s">
        <v>175</v>
      </c>
      <c r="E170" s="199" t="s">
        <v>455</v>
      </c>
      <c r="F170" s="151">
        <f>F171</f>
        <v>149094.87</v>
      </c>
      <c r="G170" s="282"/>
    </row>
    <row r="171" spans="1:7" ht="67.5" customHeight="1" thickBot="1">
      <c r="A171" s="58" t="s">
        <v>30</v>
      </c>
      <c r="B171" s="58" t="s">
        <v>174</v>
      </c>
      <c r="C171" s="58" t="s">
        <v>462</v>
      </c>
      <c r="D171" s="58" t="s">
        <v>175</v>
      </c>
      <c r="E171" s="205" t="s">
        <v>460</v>
      </c>
      <c r="F171" s="151">
        <f>F172</f>
        <v>149094.87</v>
      </c>
      <c r="G171" s="282"/>
    </row>
    <row r="172" spans="1:7" ht="20.25" customHeight="1" thickBot="1">
      <c r="A172" s="58" t="s">
        <v>30</v>
      </c>
      <c r="B172" s="58" t="s">
        <v>174</v>
      </c>
      <c r="C172" s="58" t="s">
        <v>462</v>
      </c>
      <c r="D172" s="58" t="s">
        <v>379</v>
      </c>
      <c r="E172" s="205" t="s">
        <v>353</v>
      </c>
      <c r="F172" s="151">
        <v>149094.87</v>
      </c>
      <c r="G172" s="282"/>
    </row>
    <row r="173" spans="1:7" ht="19.5" customHeight="1" thickBot="1">
      <c r="A173" s="168" t="s">
        <v>32</v>
      </c>
      <c r="B173" s="168" t="s">
        <v>172</v>
      </c>
      <c r="C173" s="170" t="s">
        <v>191</v>
      </c>
      <c r="D173" s="161" t="s">
        <v>175</v>
      </c>
      <c r="E173" s="166" t="s">
        <v>180</v>
      </c>
      <c r="F173" s="169">
        <f>F174</f>
        <v>10000</v>
      </c>
      <c r="G173" s="283"/>
    </row>
    <row r="174" spans="1:7" ht="19.5" customHeight="1" thickBot="1">
      <c r="A174" s="68" t="s">
        <v>32</v>
      </c>
      <c r="B174" s="68" t="s">
        <v>171</v>
      </c>
      <c r="C174" s="69" t="s">
        <v>191</v>
      </c>
      <c r="D174" s="69" t="s">
        <v>175</v>
      </c>
      <c r="E174" s="159" t="s">
        <v>180</v>
      </c>
      <c r="F174" s="151">
        <f>F175</f>
        <v>10000</v>
      </c>
      <c r="G174" s="282"/>
    </row>
    <row r="175" spans="1:7" ht="29.25" customHeight="1" thickBot="1">
      <c r="A175" s="68" t="s">
        <v>32</v>
      </c>
      <c r="B175" s="68" t="s">
        <v>171</v>
      </c>
      <c r="C175" s="69" t="s">
        <v>188</v>
      </c>
      <c r="D175" s="58" t="s">
        <v>175</v>
      </c>
      <c r="E175" s="159" t="s">
        <v>365</v>
      </c>
      <c r="F175" s="151">
        <f>F176</f>
        <v>10000</v>
      </c>
      <c r="G175" s="282"/>
    </row>
    <row r="176" spans="1:7" ht="33.75" customHeight="1" thickBot="1">
      <c r="A176" s="59" t="s">
        <v>32</v>
      </c>
      <c r="B176" s="58" t="s">
        <v>171</v>
      </c>
      <c r="C176" s="58" t="s">
        <v>189</v>
      </c>
      <c r="D176" s="58" t="s">
        <v>175</v>
      </c>
      <c r="E176" s="159" t="s">
        <v>190</v>
      </c>
      <c r="F176" s="151">
        <f>F177</f>
        <v>10000</v>
      </c>
      <c r="G176" s="282"/>
    </row>
    <row r="177" spans="1:7" ht="21" customHeight="1" thickBot="1">
      <c r="A177" s="59" t="s">
        <v>32</v>
      </c>
      <c r="B177" s="58" t="s">
        <v>171</v>
      </c>
      <c r="C177" s="58" t="s">
        <v>381</v>
      </c>
      <c r="D177" s="58" t="s">
        <v>175</v>
      </c>
      <c r="E177" s="159" t="s">
        <v>181</v>
      </c>
      <c r="F177" s="151">
        <f>F178</f>
        <v>10000</v>
      </c>
      <c r="G177" s="282"/>
    </row>
    <row r="178" spans="1:7" ht="36.75" customHeight="1" thickBot="1">
      <c r="A178" s="58" t="s">
        <v>32</v>
      </c>
      <c r="B178" s="58" t="s">
        <v>171</v>
      </c>
      <c r="C178" s="59" t="s">
        <v>381</v>
      </c>
      <c r="D178" s="58" t="s">
        <v>368</v>
      </c>
      <c r="E178" s="159" t="s">
        <v>156</v>
      </c>
      <c r="F178" s="151">
        <v>10000</v>
      </c>
      <c r="G178" s="282"/>
    </row>
    <row r="179" spans="1:8" ht="31.5">
      <c r="A179" s="116"/>
      <c r="B179" s="116"/>
      <c r="C179" s="116"/>
      <c r="D179" s="116"/>
      <c r="E179" s="117" t="s">
        <v>37</v>
      </c>
      <c r="F179" s="118">
        <f>F173+F156+F142+F97+F78+F63+F56+F16</f>
        <v>15120241.350000001</v>
      </c>
      <c r="G179" s="284" t="s">
        <v>591</v>
      </c>
      <c r="H179" s="34"/>
    </row>
  </sheetData>
  <sheetProtection/>
  <mergeCells count="15">
    <mergeCell ref="E13:E15"/>
    <mergeCell ref="D13:D15"/>
    <mergeCell ref="C13:C15"/>
    <mergeCell ref="B13:B15"/>
    <mergeCell ref="A11:F11"/>
    <mergeCell ref="A1:F1"/>
    <mergeCell ref="E47:E48"/>
    <mergeCell ref="F47:F48"/>
    <mergeCell ref="E7:F7"/>
    <mergeCell ref="E8:F8"/>
    <mergeCell ref="A13:A15"/>
    <mergeCell ref="E9:F9"/>
    <mergeCell ref="E4:F4"/>
    <mergeCell ref="E5:F5"/>
    <mergeCell ref="F13:F15"/>
  </mergeCells>
  <printOptions/>
  <pageMargins left="0.42" right="0.32" top="0.4" bottom="0.39" header="0.26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5"/>
  <cols>
    <col min="1" max="1" width="12.7109375" style="14" customWidth="1"/>
    <col min="2" max="2" width="25.7109375" style="0" customWidth="1"/>
    <col min="3" max="3" width="87.421875" style="0" customWidth="1"/>
  </cols>
  <sheetData>
    <row r="1" spans="1:3" ht="15">
      <c r="A1" s="323"/>
      <c r="B1" s="323"/>
      <c r="C1" s="323"/>
    </row>
    <row r="2" spans="1:3" ht="92.25" customHeight="1">
      <c r="A2" s="321" t="s">
        <v>223</v>
      </c>
      <c r="B2" s="322"/>
      <c r="C2" s="322"/>
    </row>
    <row r="3" spans="1:3" ht="18" customHeight="1">
      <c r="A3" s="139"/>
      <c r="B3" s="140"/>
      <c r="C3" s="140" t="s">
        <v>469</v>
      </c>
    </row>
    <row r="4" spans="1:3" ht="15.75">
      <c r="A4" s="330" t="s">
        <v>101</v>
      </c>
      <c r="B4" s="330"/>
      <c r="C4" s="330"/>
    </row>
    <row r="5" spans="1:3" ht="57.75" customHeight="1">
      <c r="A5" s="336" t="s">
        <v>224</v>
      </c>
      <c r="B5" s="337"/>
      <c r="C5" s="337"/>
    </row>
    <row r="6" spans="1:3" ht="16.5" thickBot="1">
      <c r="A6" s="335" t="s">
        <v>225</v>
      </c>
      <c r="B6" s="335"/>
      <c r="C6" s="335"/>
    </row>
    <row r="7" spans="1:3" ht="15.75" thickBot="1">
      <c r="A7" s="12"/>
      <c r="B7" s="9"/>
      <c r="C7" s="9"/>
    </row>
    <row r="8" spans="1:3" ht="36" customHeight="1">
      <c r="A8" s="333" t="s">
        <v>100</v>
      </c>
      <c r="B8" s="334"/>
      <c r="C8" s="327" t="s">
        <v>227</v>
      </c>
    </row>
    <row r="9" spans="1:3" ht="15.75" customHeight="1">
      <c r="A9" s="15" t="s">
        <v>87</v>
      </c>
      <c r="B9" s="324" t="s">
        <v>226</v>
      </c>
      <c r="C9" s="328"/>
    </row>
    <row r="10" spans="1:3" ht="15.75" customHeight="1">
      <c r="A10" s="16" t="s">
        <v>88</v>
      </c>
      <c r="B10" s="325"/>
      <c r="C10" s="328"/>
    </row>
    <row r="11" spans="1:3" ht="16.5" thickBot="1">
      <c r="A11" s="17" t="s">
        <v>89</v>
      </c>
      <c r="B11" s="326"/>
      <c r="C11" s="329"/>
    </row>
    <row r="12" spans="1:3" ht="36" customHeight="1" thickBot="1">
      <c r="A12" s="13" t="s">
        <v>228</v>
      </c>
      <c r="B12" s="331" t="s">
        <v>229</v>
      </c>
      <c r="C12" s="332"/>
    </row>
    <row r="13" spans="1:3" ht="67.5" customHeight="1" thickBot="1">
      <c r="A13" s="133" t="s">
        <v>228</v>
      </c>
      <c r="B13" s="134" t="s">
        <v>90</v>
      </c>
      <c r="C13" s="134" t="s">
        <v>230</v>
      </c>
    </row>
    <row r="14" spans="1:6" ht="50.25" customHeight="1" thickBot="1">
      <c r="A14" s="13" t="s">
        <v>228</v>
      </c>
      <c r="B14" s="7" t="s">
        <v>91</v>
      </c>
      <c r="C14" s="7" t="s">
        <v>231</v>
      </c>
      <c r="F14" s="11"/>
    </row>
    <row r="15" spans="1:6" ht="36" customHeight="1" thickBot="1">
      <c r="A15" s="13" t="s">
        <v>228</v>
      </c>
      <c r="B15" s="78" t="s">
        <v>232</v>
      </c>
      <c r="C15" s="79" t="s">
        <v>233</v>
      </c>
      <c r="F15" s="11"/>
    </row>
    <row r="16" spans="1:3" ht="18.75" customHeight="1" thickBot="1">
      <c r="A16" s="13" t="s">
        <v>228</v>
      </c>
      <c r="B16" s="7" t="s">
        <v>92</v>
      </c>
      <c r="C16" s="7" t="s">
        <v>234</v>
      </c>
    </row>
    <row r="17" spans="1:3" ht="68.25" customHeight="1" thickBot="1">
      <c r="A17" s="13" t="s">
        <v>228</v>
      </c>
      <c r="B17" s="7" t="s">
        <v>93</v>
      </c>
      <c r="C17" s="7" t="s">
        <v>235</v>
      </c>
    </row>
    <row r="18" spans="1:3" ht="66" customHeight="1" thickBot="1">
      <c r="A18" s="13" t="s">
        <v>228</v>
      </c>
      <c r="B18" s="7" t="s">
        <v>94</v>
      </c>
      <c r="C18" s="7" t="s">
        <v>236</v>
      </c>
    </row>
    <row r="19" spans="1:3" ht="67.5" customHeight="1" thickBot="1">
      <c r="A19" s="13" t="s">
        <v>228</v>
      </c>
      <c r="B19" s="7" t="s">
        <v>95</v>
      </c>
      <c r="C19" s="7" t="s">
        <v>237</v>
      </c>
    </row>
    <row r="20" spans="1:3" ht="68.25" customHeight="1" thickBot="1">
      <c r="A20" s="13" t="s">
        <v>228</v>
      </c>
      <c r="B20" s="7" t="s">
        <v>96</v>
      </c>
      <c r="C20" s="7" t="s">
        <v>238</v>
      </c>
    </row>
    <row r="21" spans="1:3" ht="39" customHeight="1" thickBot="1">
      <c r="A21" s="13" t="s">
        <v>228</v>
      </c>
      <c r="B21" s="7" t="s">
        <v>239</v>
      </c>
      <c r="C21" s="7" t="s">
        <v>240</v>
      </c>
    </row>
    <row r="22" spans="1:3" ht="21.75" customHeight="1" thickBot="1">
      <c r="A22" s="13" t="s">
        <v>228</v>
      </c>
      <c r="B22" s="7" t="s">
        <v>97</v>
      </c>
      <c r="C22" s="7" t="s">
        <v>241</v>
      </c>
    </row>
    <row r="23" spans="1:3" ht="20.25" customHeight="1" thickBot="1">
      <c r="A23" s="13" t="s">
        <v>228</v>
      </c>
      <c r="B23" s="7" t="s">
        <v>98</v>
      </c>
      <c r="C23" s="7" t="s">
        <v>242</v>
      </c>
    </row>
    <row r="24" spans="1:3" ht="21" customHeight="1" thickBot="1">
      <c r="A24" s="13" t="s">
        <v>228</v>
      </c>
      <c r="B24" s="7" t="s">
        <v>426</v>
      </c>
      <c r="C24" s="7" t="s">
        <v>243</v>
      </c>
    </row>
    <row r="25" spans="1:3" ht="37.5" customHeight="1" thickBot="1">
      <c r="A25" s="13" t="s">
        <v>228</v>
      </c>
      <c r="B25" s="7" t="s">
        <v>427</v>
      </c>
      <c r="C25" s="7" t="s">
        <v>143</v>
      </c>
    </row>
    <row r="26" spans="1:3" ht="19.5" customHeight="1" thickBot="1">
      <c r="A26" s="13" t="s">
        <v>228</v>
      </c>
      <c r="B26" s="7" t="s">
        <v>428</v>
      </c>
      <c r="C26" s="7" t="s">
        <v>244</v>
      </c>
    </row>
    <row r="27" spans="1:3" ht="35.25" customHeight="1" thickBot="1">
      <c r="A27" s="13" t="s">
        <v>228</v>
      </c>
      <c r="B27" s="7" t="s">
        <v>429</v>
      </c>
      <c r="C27" s="7" t="s">
        <v>245</v>
      </c>
    </row>
    <row r="28" spans="1:3" ht="35.25" customHeight="1" thickBot="1">
      <c r="A28" s="13" t="s">
        <v>228</v>
      </c>
      <c r="B28" s="7" t="s">
        <v>430</v>
      </c>
      <c r="C28" s="137" t="s">
        <v>246</v>
      </c>
    </row>
    <row r="29" spans="1:3" ht="16.5" customHeight="1" thickBot="1">
      <c r="A29" s="13" t="s">
        <v>228</v>
      </c>
      <c r="B29" s="7" t="s">
        <v>431</v>
      </c>
      <c r="C29" s="7" t="s">
        <v>247</v>
      </c>
    </row>
    <row r="30" spans="1:3" ht="48" customHeight="1" thickBot="1">
      <c r="A30" s="13" t="s">
        <v>228</v>
      </c>
      <c r="B30" s="7" t="s">
        <v>432</v>
      </c>
      <c r="C30" s="7" t="s">
        <v>248</v>
      </c>
    </row>
    <row r="31" spans="1:3" ht="54" customHeight="1" thickBot="1">
      <c r="A31" s="18" t="s">
        <v>228</v>
      </c>
      <c r="B31" s="19" t="s">
        <v>433</v>
      </c>
      <c r="C31" s="19" t="s">
        <v>249</v>
      </c>
    </row>
    <row r="32" spans="1:3" ht="24" customHeight="1" thickBot="1">
      <c r="A32" s="13" t="s">
        <v>228</v>
      </c>
      <c r="B32" s="7" t="s">
        <v>434</v>
      </c>
      <c r="C32" s="7" t="s">
        <v>250</v>
      </c>
    </row>
    <row r="33" spans="1:3" ht="31.5" customHeight="1" thickBot="1">
      <c r="A33" s="13" t="s">
        <v>228</v>
      </c>
      <c r="B33" s="7" t="s">
        <v>435</v>
      </c>
      <c r="C33" s="7" t="s">
        <v>251</v>
      </c>
    </row>
    <row r="34" spans="1:3" ht="82.5" customHeight="1" thickBot="1">
      <c r="A34" s="13" t="s">
        <v>228</v>
      </c>
      <c r="B34" s="7" t="s">
        <v>99</v>
      </c>
      <c r="C34" s="7" t="s">
        <v>252</v>
      </c>
    </row>
    <row r="35" spans="1:3" ht="52.5" customHeight="1" thickBot="1">
      <c r="A35" s="13" t="s">
        <v>228</v>
      </c>
      <c r="B35" s="7" t="s">
        <v>436</v>
      </c>
      <c r="C35" s="7" t="s">
        <v>253</v>
      </c>
    </row>
    <row r="36" spans="1:3" ht="35.25" customHeight="1" thickBot="1">
      <c r="A36" s="13" t="s">
        <v>228</v>
      </c>
      <c r="B36" s="7" t="s">
        <v>438</v>
      </c>
      <c r="C36" s="143" t="s">
        <v>437</v>
      </c>
    </row>
    <row r="37" spans="1:3" ht="36.75" customHeight="1" thickBot="1">
      <c r="A37" s="13"/>
      <c r="B37" s="7"/>
      <c r="C37" s="7"/>
    </row>
    <row r="38" spans="1:3" ht="21" customHeight="1" thickBot="1">
      <c r="A38" s="13"/>
      <c r="B38" s="7"/>
      <c r="C38" s="7"/>
    </row>
    <row r="39" spans="1:3" ht="66" customHeight="1" thickBot="1">
      <c r="A39" s="13"/>
      <c r="B39" s="7"/>
      <c r="C39" s="7"/>
    </row>
    <row r="40" spans="1:3" ht="51" customHeight="1" thickBot="1">
      <c r="A40" s="13"/>
      <c r="B40" s="7"/>
      <c r="C40" s="7"/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342" t="s">
        <v>254</v>
      </c>
      <c r="B1" s="342"/>
      <c r="C1" s="342"/>
    </row>
    <row r="2" ht="15.75" thickBot="1"/>
    <row r="3" spans="1:3" ht="35.25" customHeight="1">
      <c r="A3" s="338" t="s">
        <v>255</v>
      </c>
      <c r="B3" s="339"/>
      <c r="C3" s="340" t="s">
        <v>258</v>
      </c>
    </row>
    <row r="4" spans="1:3" ht="56.25" customHeight="1" thickBot="1">
      <c r="A4" s="22" t="s">
        <v>256</v>
      </c>
      <c r="B4" s="21" t="s">
        <v>257</v>
      </c>
      <c r="C4" s="341"/>
    </row>
    <row r="5" spans="1:3" ht="32.25" thickBot="1">
      <c r="A5" s="10" t="s">
        <v>228</v>
      </c>
      <c r="B5" s="144" t="s">
        <v>103</v>
      </c>
      <c r="C5" s="145" t="s">
        <v>259</v>
      </c>
    </row>
    <row r="6" spans="1:3" ht="32.25" customHeight="1" thickBot="1">
      <c r="A6" s="10" t="s">
        <v>228</v>
      </c>
      <c r="B6" s="146" t="s">
        <v>104</v>
      </c>
      <c r="C6" s="147" t="s">
        <v>49</v>
      </c>
    </row>
    <row r="7" spans="1:3" ht="36.75" customHeight="1" thickBot="1">
      <c r="A7" s="10" t="s">
        <v>228</v>
      </c>
      <c r="B7" s="148" t="s">
        <v>105</v>
      </c>
      <c r="C7" s="149" t="s">
        <v>51</v>
      </c>
    </row>
    <row r="8" spans="1:3" ht="53.25" customHeight="1" thickBot="1">
      <c r="A8" s="10" t="s">
        <v>228</v>
      </c>
      <c r="B8" s="148" t="s">
        <v>106</v>
      </c>
      <c r="C8" s="149" t="s">
        <v>260</v>
      </c>
    </row>
    <row r="9" spans="1:3" ht="35.25" customHeight="1" thickBot="1">
      <c r="A9" s="10" t="s">
        <v>228</v>
      </c>
      <c r="B9" s="148" t="s">
        <v>107</v>
      </c>
      <c r="C9" s="149" t="s">
        <v>55</v>
      </c>
    </row>
    <row r="10" spans="1:3" ht="48.75" customHeight="1" thickBot="1">
      <c r="A10" s="10" t="s">
        <v>228</v>
      </c>
      <c r="B10" s="148" t="s">
        <v>108</v>
      </c>
      <c r="C10" s="149" t="s">
        <v>261</v>
      </c>
    </row>
    <row r="11" spans="1:3" ht="39" customHeight="1" thickBot="1">
      <c r="A11" s="10" t="s">
        <v>228</v>
      </c>
      <c r="B11" s="146" t="s">
        <v>109</v>
      </c>
      <c r="C11" s="147" t="s">
        <v>110</v>
      </c>
    </row>
    <row r="12" spans="1:3" ht="53.25" customHeight="1" thickBot="1">
      <c r="A12" s="10" t="s">
        <v>228</v>
      </c>
      <c r="B12" s="148" t="s">
        <v>111</v>
      </c>
      <c r="C12" s="149" t="s">
        <v>61</v>
      </c>
    </row>
    <row r="13" spans="1:3" ht="51.75" customHeight="1" thickBot="1">
      <c r="A13" s="10" t="s">
        <v>228</v>
      </c>
      <c r="B13" s="148" t="s">
        <v>112</v>
      </c>
      <c r="C13" s="149" t="s">
        <v>262</v>
      </c>
    </row>
    <row r="14" spans="1:3" ht="53.25" customHeight="1" thickBot="1">
      <c r="A14" s="10" t="s">
        <v>228</v>
      </c>
      <c r="B14" s="148" t="s">
        <v>113</v>
      </c>
      <c r="C14" s="149" t="s">
        <v>65</v>
      </c>
    </row>
    <row r="15" spans="1:3" ht="55.5" customHeight="1" thickBot="1">
      <c r="A15" s="10" t="s">
        <v>228</v>
      </c>
      <c r="B15" s="148" t="s">
        <v>114</v>
      </c>
      <c r="C15" s="149" t="s">
        <v>263</v>
      </c>
    </row>
    <row r="16" spans="1:3" ht="33.75" customHeight="1" thickBot="1">
      <c r="A16" s="10" t="s">
        <v>228</v>
      </c>
      <c r="B16" s="146" t="s">
        <v>264</v>
      </c>
      <c r="C16" s="147" t="s">
        <v>69</v>
      </c>
    </row>
    <row r="17" spans="1:3" ht="18" customHeight="1" thickBot="1">
      <c r="A17" s="10" t="s">
        <v>228</v>
      </c>
      <c r="B17" s="146" t="s">
        <v>115</v>
      </c>
      <c r="C17" s="150" t="s">
        <v>116</v>
      </c>
    </row>
    <row r="18" spans="1:3" ht="16.5" customHeight="1" thickBot="1">
      <c r="A18" s="10" t="s">
        <v>228</v>
      </c>
      <c r="B18" s="148" t="s">
        <v>117</v>
      </c>
      <c r="C18" s="151" t="s">
        <v>118</v>
      </c>
    </row>
    <row r="19" spans="1:3" ht="35.25" customHeight="1" thickBot="1">
      <c r="A19" s="10" t="s">
        <v>228</v>
      </c>
      <c r="B19" s="148" t="s">
        <v>119</v>
      </c>
      <c r="C19" s="151" t="s">
        <v>120</v>
      </c>
    </row>
    <row r="20" spans="1:3" ht="31.5" customHeight="1" thickBot="1">
      <c r="A20" s="10" t="s">
        <v>228</v>
      </c>
      <c r="B20" s="148" t="s">
        <v>121</v>
      </c>
      <c r="C20" s="151" t="s">
        <v>265</v>
      </c>
    </row>
    <row r="21" spans="1:3" ht="22.5" customHeight="1" thickBot="1">
      <c r="A21" s="10" t="s">
        <v>228</v>
      </c>
      <c r="B21" s="146" t="s">
        <v>122</v>
      </c>
      <c r="C21" s="147" t="s">
        <v>123</v>
      </c>
    </row>
    <row r="22" spans="1:3" ht="21.75" customHeight="1" thickBot="1">
      <c r="A22" s="10" t="s">
        <v>228</v>
      </c>
      <c r="B22" s="148" t="s">
        <v>124</v>
      </c>
      <c r="C22" s="149" t="s">
        <v>266</v>
      </c>
    </row>
    <row r="23" spans="1:3" ht="35.25" customHeight="1" thickBot="1">
      <c r="A23" s="10" t="s">
        <v>228</v>
      </c>
      <c r="B23" s="148" t="s">
        <v>267</v>
      </c>
      <c r="C23" s="149" t="s">
        <v>268</v>
      </c>
    </row>
    <row r="24" spans="1:3" ht="34.5" customHeight="1" thickBot="1">
      <c r="A24" s="10" t="s">
        <v>228</v>
      </c>
      <c r="B24" s="148" t="s">
        <v>125</v>
      </c>
      <c r="C24" s="149" t="s">
        <v>269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SheetLayoutView="100" zoomScalePageLayoutView="0" workbookViewId="0" topLeftCell="A1">
      <selection activeCell="D5" sqref="D5:D6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45" t="s">
        <v>314</v>
      </c>
      <c r="B1" s="346"/>
      <c r="C1" s="346"/>
      <c r="D1" s="346"/>
    </row>
    <row r="2" spans="1:4" ht="15.75" customHeight="1">
      <c r="A2" s="141"/>
      <c r="B2" s="142"/>
      <c r="C2" s="142"/>
      <c r="D2" s="142" t="s">
        <v>470</v>
      </c>
    </row>
    <row r="3" spans="1:4" ht="30" customHeight="1">
      <c r="A3" s="343" t="s">
        <v>315</v>
      </c>
      <c r="B3" s="344"/>
      <c r="C3" s="344"/>
      <c r="D3" s="344"/>
    </row>
    <row r="4" spans="1:4" ht="18" customHeight="1" thickBot="1">
      <c r="A4" s="82"/>
      <c r="B4" s="83"/>
      <c r="D4" s="85" t="s">
        <v>216</v>
      </c>
    </row>
    <row r="5" spans="1:4" ht="16.5" customHeight="1">
      <c r="A5" s="76" t="s">
        <v>126</v>
      </c>
      <c r="B5" s="347" t="s">
        <v>128</v>
      </c>
      <c r="C5" s="349" t="s">
        <v>319</v>
      </c>
      <c r="D5" s="349" t="s">
        <v>320</v>
      </c>
    </row>
    <row r="6" spans="1:4" ht="32.25" customHeight="1" thickBot="1">
      <c r="A6" s="77" t="s">
        <v>127</v>
      </c>
      <c r="B6" s="348"/>
      <c r="C6" s="350"/>
      <c r="D6" s="350"/>
    </row>
    <row r="7" spans="1:4" ht="19.5" customHeight="1" thickBot="1">
      <c r="A7" s="144" t="s">
        <v>129</v>
      </c>
      <c r="B7" s="145" t="s">
        <v>270</v>
      </c>
      <c r="C7" s="152">
        <v>1503800</v>
      </c>
      <c r="D7" s="152">
        <v>1584700</v>
      </c>
    </row>
    <row r="8" spans="1:4" ht="18.75" customHeight="1" thickBot="1">
      <c r="A8" s="146" t="s">
        <v>130</v>
      </c>
      <c r="B8" s="147" t="s">
        <v>271</v>
      </c>
      <c r="C8" s="153">
        <v>531000</v>
      </c>
      <c r="D8" s="153">
        <v>558000</v>
      </c>
    </row>
    <row r="9" spans="1:4" ht="18.75" customHeight="1" thickBot="1">
      <c r="A9" s="148" t="s">
        <v>131</v>
      </c>
      <c r="B9" s="149" t="s">
        <v>132</v>
      </c>
      <c r="C9" s="154">
        <v>531000</v>
      </c>
      <c r="D9" s="154">
        <v>558000</v>
      </c>
    </row>
    <row r="10" spans="1:4" s="62" customFormat="1" ht="87.75" customHeight="1" thickBot="1">
      <c r="A10" s="148" t="s">
        <v>133</v>
      </c>
      <c r="B10" s="149" t="s">
        <v>312</v>
      </c>
      <c r="C10" s="154">
        <v>531000</v>
      </c>
      <c r="D10" s="154">
        <v>558000</v>
      </c>
    </row>
    <row r="11" spans="1:4" s="62" customFormat="1" ht="53.25" customHeight="1" thickBot="1">
      <c r="A11" s="148" t="s">
        <v>4</v>
      </c>
      <c r="B11" s="147" t="s">
        <v>5</v>
      </c>
      <c r="C11" s="153">
        <v>447700</v>
      </c>
      <c r="D11" s="153">
        <v>501600</v>
      </c>
    </row>
    <row r="12" spans="1:4" s="62" customFormat="1" ht="38.25" customHeight="1" thickBot="1">
      <c r="A12" s="148" t="s">
        <v>272</v>
      </c>
      <c r="B12" s="149" t="s">
        <v>273</v>
      </c>
      <c r="C12" s="154">
        <v>447700</v>
      </c>
      <c r="D12" s="154">
        <v>501600</v>
      </c>
    </row>
    <row r="13" spans="1:4" s="62" customFormat="1" ht="98.25" customHeight="1" thickBot="1">
      <c r="A13" s="148" t="s">
        <v>0</v>
      </c>
      <c r="B13" s="149" t="s">
        <v>10</v>
      </c>
      <c r="C13" s="154">
        <v>220000</v>
      </c>
      <c r="D13" s="154">
        <v>240000</v>
      </c>
    </row>
    <row r="14" spans="1:4" s="62" customFormat="1" ht="96" customHeight="1" thickBot="1">
      <c r="A14" s="148" t="s">
        <v>1</v>
      </c>
      <c r="B14" s="149" t="s">
        <v>11</v>
      </c>
      <c r="C14" s="154">
        <v>7000</v>
      </c>
      <c r="D14" s="154">
        <v>11600</v>
      </c>
    </row>
    <row r="15" spans="1:4" s="62" customFormat="1" ht="99" customHeight="1" thickBot="1">
      <c r="A15" s="148" t="s">
        <v>2</v>
      </c>
      <c r="B15" s="149" t="s">
        <v>12</v>
      </c>
      <c r="C15" s="154">
        <v>220000</v>
      </c>
      <c r="D15" s="154">
        <v>240000</v>
      </c>
    </row>
    <row r="16" spans="1:4" s="62" customFormat="1" ht="96.75" customHeight="1">
      <c r="A16" s="311" t="s">
        <v>3</v>
      </c>
      <c r="B16" s="305" t="s">
        <v>13</v>
      </c>
      <c r="C16" s="311">
        <v>700</v>
      </c>
      <c r="D16" s="311">
        <v>10000</v>
      </c>
    </row>
    <row r="17" spans="1:4" s="62" customFormat="1" ht="3.75" customHeight="1" thickBot="1">
      <c r="A17" s="312"/>
      <c r="B17" s="306"/>
      <c r="C17" s="312"/>
      <c r="D17" s="312"/>
    </row>
    <row r="18" spans="1:4" ht="19.5" customHeight="1" thickBot="1">
      <c r="A18" s="146" t="s">
        <v>274</v>
      </c>
      <c r="B18" s="147" t="s">
        <v>275</v>
      </c>
      <c r="C18" s="153">
        <v>54000</v>
      </c>
      <c r="D18" s="153">
        <v>54000</v>
      </c>
    </row>
    <row r="19" spans="1:4" ht="19.5" customHeight="1" thickBot="1">
      <c r="A19" s="148" t="s">
        <v>276</v>
      </c>
      <c r="B19" s="149" t="s">
        <v>277</v>
      </c>
      <c r="C19" s="154">
        <v>54000</v>
      </c>
      <c r="D19" s="154">
        <v>54000</v>
      </c>
    </row>
    <row r="20" spans="1:4" s="62" customFormat="1" ht="19.5" customHeight="1" thickBot="1">
      <c r="A20" s="148" t="s">
        <v>278</v>
      </c>
      <c r="B20" s="149" t="s">
        <v>277</v>
      </c>
      <c r="C20" s="154">
        <v>54000</v>
      </c>
      <c r="D20" s="154">
        <v>54000</v>
      </c>
    </row>
    <row r="21" spans="1:4" ht="18.75" customHeight="1" thickBot="1">
      <c r="A21" s="146" t="s">
        <v>134</v>
      </c>
      <c r="B21" s="147" t="s">
        <v>279</v>
      </c>
      <c r="C21" s="153">
        <v>381000</v>
      </c>
      <c r="D21" s="153">
        <v>381000</v>
      </c>
    </row>
    <row r="22" spans="1:4" ht="16.5" customHeight="1" thickBot="1">
      <c r="A22" s="148" t="s">
        <v>135</v>
      </c>
      <c r="B22" s="149" t="s">
        <v>280</v>
      </c>
      <c r="C22" s="154">
        <v>36000</v>
      </c>
      <c r="D22" s="154">
        <v>36000</v>
      </c>
    </row>
    <row r="23" spans="1:4" s="62" customFormat="1" ht="53.25" customHeight="1" thickBot="1">
      <c r="A23" s="148" t="s">
        <v>136</v>
      </c>
      <c r="B23" s="149" t="s">
        <v>281</v>
      </c>
      <c r="C23" s="154">
        <v>36000</v>
      </c>
      <c r="D23" s="154">
        <v>36000</v>
      </c>
    </row>
    <row r="24" spans="1:4" ht="18" customHeight="1" thickBot="1">
      <c r="A24" s="148" t="s">
        <v>137</v>
      </c>
      <c r="B24" s="149" t="s">
        <v>138</v>
      </c>
      <c r="C24" s="153">
        <v>345000</v>
      </c>
      <c r="D24" s="153">
        <v>345000</v>
      </c>
    </row>
    <row r="25" spans="1:4" s="62" customFormat="1" ht="23.25" customHeight="1" thickBot="1">
      <c r="A25" s="148" t="s">
        <v>316</v>
      </c>
      <c r="B25" s="149" t="s">
        <v>317</v>
      </c>
      <c r="C25" s="154">
        <v>231000</v>
      </c>
      <c r="D25" s="154">
        <v>231000</v>
      </c>
    </row>
    <row r="26" spans="1:4" ht="42" customHeight="1" thickBot="1">
      <c r="A26" s="148" t="s">
        <v>33</v>
      </c>
      <c r="B26" s="149" t="s">
        <v>8</v>
      </c>
      <c r="C26" s="154">
        <v>231000</v>
      </c>
      <c r="D26" s="154">
        <v>231000</v>
      </c>
    </row>
    <row r="27" spans="1:4" ht="23.25" customHeight="1" thickBot="1">
      <c r="A27" s="148" t="s">
        <v>36</v>
      </c>
      <c r="B27" s="149" t="s">
        <v>283</v>
      </c>
      <c r="C27" s="154">
        <v>114000</v>
      </c>
      <c r="D27" s="154">
        <v>114000</v>
      </c>
    </row>
    <row r="28" spans="1:4" ht="48" customHeight="1" thickBot="1">
      <c r="A28" s="148" t="s">
        <v>35</v>
      </c>
      <c r="B28" s="149" t="s">
        <v>9</v>
      </c>
      <c r="C28" s="154">
        <v>114000</v>
      </c>
      <c r="D28" s="154">
        <v>114000</v>
      </c>
    </row>
    <row r="29" spans="1:4" ht="19.5" customHeight="1" thickBot="1">
      <c r="A29" s="146" t="s">
        <v>284</v>
      </c>
      <c r="B29" s="147" t="s">
        <v>285</v>
      </c>
      <c r="C29" s="153">
        <v>6000</v>
      </c>
      <c r="D29" s="153">
        <v>6000</v>
      </c>
    </row>
    <row r="30" spans="1:4" ht="48.75" customHeight="1" thickBot="1">
      <c r="A30" s="148" t="s">
        <v>286</v>
      </c>
      <c r="B30" s="149" t="s">
        <v>287</v>
      </c>
      <c r="C30" s="154">
        <v>6000</v>
      </c>
      <c r="D30" s="154">
        <v>6000</v>
      </c>
    </row>
    <row r="31" spans="1:4" ht="78" customHeight="1" thickBot="1">
      <c r="A31" s="148" t="s">
        <v>288</v>
      </c>
      <c r="B31" s="149" t="s">
        <v>289</v>
      </c>
      <c r="C31" s="154">
        <v>6000</v>
      </c>
      <c r="D31" s="154">
        <v>6000</v>
      </c>
    </row>
    <row r="32" spans="1:4" ht="50.25" customHeight="1" thickBot="1">
      <c r="A32" s="146" t="s">
        <v>290</v>
      </c>
      <c r="B32" s="147" t="s">
        <v>291</v>
      </c>
      <c r="C32" s="153">
        <v>14100</v>
      </c>
      <c r="D32" s="153">
        <v>14100</v>
      </c>
    </row>
    <row r="33" spans="1:4" ht="100.5" customHeight="1" thickBot="1">
      <c r="A33" s="148" t="s">
        <v>292</v>
      </c>
      <c r="B33" s="149" t="s">
        <v>318</v>
      </c>
      <c r="C33" s="154">
        <v>14100</v>
      </c>
      <c r="D33" s="154">
        <v>14100</v>
      </c>
    </row>
    <row r="34" spans="1:4" ht="101.25" customHeight="1" thickBot="1">
      <c r="A34" s="148" t="s">
        <v>294</v>
      </c>
      <c r="B34" s="149" t="s">
        <v>295</v>
      </c>
      <c r="C34" s="154">
        <v>14100</v>
      </c>
      <c r="D34" s="154">
        <v>14100</v>
      </c>
    </row>
    <row r="35" spans="1:4" ht="79.5" customHeight="1" thickBot="1">
      <c r="A35" s="148" t="s">
        <v>91</v>
      </c>
      <c r="B35" s="149" t="s">
        <v>296</v>
      </c>
      <c r="C35" s="154">
        <v>14100</v>
      </c>
      <c r="D35" s="154">
        <v>14100</v>
      </c>
    </row>
    <row r="36" spans="1:4" ht="48" thickBot="1">
      <c r="A36" s="146" t="s">
        <v>297</v>
      </c>
      <c r="B36" s="147" t="s">
        <v>298</v>
      </c>
      <c r="C36" s="153">
        <v>70000</v>
      </c>
      <c r="D36" s="153">
        <v>70000</v>
      </c>
    </row>
    <row r="37" spans="1:4" ht="16.5" thickBot="1">
      <c r="A37" s="148" t="s">
        <v>299</v>
      </c>
      <c r="B37" s="149" t="s">
        <v>300</v>
      </c>
      <c r="C37" s="154">
        <v>70000</v>
      </c>
      <c r="D37" s="154">
        <v>70000</v>
      </c>
    </row>
    <row r="38" spans="1:4" ht="35.25" customHeight="1" thickBot="1">
      <c r="A38" s="148" t="s">
        <v>301</v>
      </c>
      <c r="B38" s="149" t="s">
        <v>302</v>
      </c>
      <c r="C38" s="154">
        <v>70000</v>
      </c>
      <c r="D38" s="154">
        <v>70000</v>
      </c>
    </row>
    <row r="39" spans="1:4" ht="48" thickBot="1">
      <c r="A39" s="148" t="s">
        <v>303</v>
      </c>
      <c r="B39" s="149" t="s">
        <v>233</v>
      </c>
      <c r="C39" s="154">
        <v>70000</v>
      </c>
      <c r="D39" s="154">
        <v>70000</v>
      </c>
    </row>
    <row r="40" spans="1:4" ht="16.5" thickBot="1">
      <c r="A40" s="146" t="s">
        <v>139</v>
      </c>
      <c r="B40" s="147" t="s">
        <v>140</v>
      </c>
      <c r="C40" s="153">
        <f>C41</f>
        <v>8087100</v>
      </c>
      <c r="D40" s="153">
        <f>D41</f>
        <v>8066100</v>
      </c>
    </row>
    <row r="41" spans="1:4" ht="48" thickBot="1">
      <c r="A41" s="146" t="s">
        <v>141</v>
      </c>
      <c r="B41" s="147" t="s">
        <v>308</v>
      </c>
      <c r="C41" s="154">
        <f>C42+C45</f>
        <v>8087100</v>
      </c>
      <c r="D41" s="154">
        <f>D42+D45</f>
        <v>8066100</v>
      </c>
    </row>
    <row r="42" spans="1:4" ht="32.25" thickBot="1">
      <c r="A42" s="155" t="s">
        <v>424</v>
      </c>
      <c r="B42" s="156" t="s">
        <v>309</v>
      </c>
      <c r="C42" s="154">
        <v>7803000</v>
      </c>
      <c r="D42" s="154">
        <v>7782000</v>
      </c>
    </row>
    <row r="43" spans="1:4" ht="18" customHeight="1" thickBot="1">
      <c r="A43" s="155" t="s">
        <v>425</v>
      </c>
      <c r="B43" s="156" t="s">
        <v>142</v>
      </c>
      <c r="C43" s="154">
        <v>7803000</v>
      </c>
      <c r="D43" s="154">
        <v>7782000</v>
      </c>
    </row>
    <row r="44" spans="1:4" ht="32.25" thickBot="1">
      <c r="A44" s="155" t="s">
        <v>426</v>
      </c>
      <c r="B44" s="156" t="s">
        <v>310</v>
      </c>
      <c r="C44" s="154">
        <v>7803000</v>
      </c>
      <c r="D44" s="154">
        <v>7782000</v>
      </c>
    </row>
    <row r="45" spans="1:4" ht="32.25" thickBot="1">
      <c r="A45" s="195" t="s">
        <v>443</v>
      </c>
      <c r="B45" s="196" t="s">
        <v>439</v>
      </c>
      <c r="C45" s="152">
        <f>C46+C48</f>
        <v>284100</v>
      </c>
      <c r="D45" s="152">
        <f>D46+D48</f>
        <v>284100</v>
      </c>
    </row>
    <row r="46" spans="1:4" ht="48" thickBot="1">
      <c r="A46" s="155" t="s">
        <v>444</v>
      </c>
      <c r="B46" s="156" t="s">
        <v>440</v>
      </c>
      <c r="C46" s="154">
        <f>C47</f>
        <v>158100</v>
      </c>
      <c r="D46" s="154">
        <f>D47</f>
        <v>158100</v>
      </c>
    </row>
    <row r="47" spans="1:4" ht="48" thickBot="1">
      <c r="A47" s="155" t="s">
        <v>429</v>
      </c>
      <c r="B47" s="156" t="s">
        <v>441</v>
      </c>
      <c r="C47" s="154">
        <v>158100</v>
      </c>
      <c r="D47" s="154">
        <v>158100</v>
      </c>
    </row>
    <row r="48" spans="1:4" ht="32.25" thickBot="1">
      <c r="A48" s="155" t="s">
        <v>445</v>
      </c>
      <c r="B48" s="149" t="s">
        <v>442</v>
      </c>
      <c r="C48" s="154">
        <f>C49</f>
        <v>126000</v>
      </c>
      <c r="D48" s="154">
        <f>D49</f>
        <v>126000</v>
      </c>
    </row>
    <row r="49" spans="1:4" ht="48" thickBot="1">
      <c r="A49" s="155" t="s">
        <v>430</v>
      </c>
      <c r="B49" s="149" t="s">
        <v>246</v>
      </c>
      <c r="C49" s="154">
        <v>126000</v>
      </c>
      <c r="D49" s="154">
        <v>126000</v>
      </c>
    </row>
    <row r="50" spans="1:4" ht="16.5" thickBot="1">
      <c r="A50" s="148"/>
      <c r="B50" s="147" t="s">
        <v>311</v>
      </c>
      <c r="C50" s="153">
        <f>C40+C7</f>
        <v>9590900</v>
      </c>
      <c r="D50" s="153">
        <f>D40+D7</f>
        <v>9650800</v>
      </c>
    </row>
  </sheetData>
  <sheetProtection/>
  <mergeCells count="9">
    <mergeCell ref="A3:D3"/>
    <mergeCell ref="A1:D1"/>
    <mergeCell ref="B5:B6"/>
    <mergeCell ref="C5:C6"/>
    <mergeCell ref="D5:D6"/>
    <mergeCell ref="A16:A17"/>
    <mergeCell ref="B16:B17"/>
    <mergeCell ref="C16:C17"/>
    <mergeCell ref="D16:D17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321" t="s">
        <v>471</v>
      </c>
      <c r="B1" s="322"/>
    </row>
    <row r="2" spans="1:2" ht="45.75" customHeight="1">
      <c r="A2" s="351" t="s">
        <v>321</v>
      </c>
      <c r="B2" s="352"/>
    </row>
    <row r="3" ht="0.75" customHeight="1" thickBot="1"/>
    <row r="4" spans="1:2" ht="21.75" customHeight="1">
      <c r="A4" s="27" t="s">
        <v>146</v>
      </c>
      <c r="B4" s="28" t="s">
        <v>145</v>
      </c>
    </row>
    <row r="5" spans="1:2" ht="36.75" customHeight="1" thickBot="1">
      <c r="A5" s="22" t="s">
        <v>228</v>
      </c>
      <c r="B5" s="26" t="s">
        <v>322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38" customWidth="1"/>
    <col min="6" max="6" width="16.421875" style="37" customWidth="1"/>
    <col min="7" max="7" width="17.00390625" style="0" customWidth="1"/>
  </cols>
  <sheetData>
    <row r="1" spans="1:7" ht="102.75" customHeight="1">
      <c r="A1" s="354" t="s">
        <v>522</v>
      </c>
      <c r="B1" s="354"/>
      <c r="C1" s="354"/>
      <c r="D1" s="354"/>
      <c r="E1" s="354"/>
      <c r="F1" s="354"/>
      <c r="G1" s="354"/>
    </row>
    <row r="2" spans="1:7" ht="30.75" customHeight="1">
      <c r="A2" s="353" t="s">
        <v>382</v>
      </c>
      <c r="B2" s="353"/>
      <c r="C2" s="353"/>
      <c r="D2" s="353"/>
      <c r="E2" s="353"/>
      <c r="F2" s="353"/>
      <c r="G2" s="353"/>
    </row>
    <row r="3" spans="6:7" ht="15">
      <c r="F3" s="355" t="s">
        <v>213</v>
      </c>
      <c r="G3" s="355"/>
    </row>
    <row r="4" spans="1:7" ht="15.75" customHeight="1">
      <c r="A4" s="53" t="s">
        <v>147</v>
      </c>
      <c r="B4" s="53" t="s">
        <v>149</v>
      </c>
      <c r="C4" s="53"/>
      <c r="D4" s="53"/>
      <c r="E4" s="54"/>
      <c r="F4" s="356" t="s">
        <v>214</v>
      </c>
      <c r="G4" s="356" t="s">
        <v>215</v>
      </c>
    </row>
    <row r="5" spans="1:7" ht="16.5" customHeight="1">
      <c r="A5" s="53" t="s">
        <v>148</v>
      </c>
      <c r="B5" s="53" t="s">
        <v>150</v>
      </c>
      <c r="C5" s="53" t="s">
        <v>151</v>
      </c>
      <c r="D5" s="53" t="s">
        <v>152</v>
      </c>
      <c r="E5" s="55" t="s">
        <v>153</v>
      </c>
      <c r="F5" s="357"/>
      <c r="G5" s="357"/>
    </row>
    <row r="6" spans="1:7" ht="16.5" thickBot="1">
      <c r="A6" s="53"/>
      <c r="B6" s="53" t="s">
        <v>148</v>
      </c>
      <c r="C6" s="56"/>
      <c r="D6" s="56"/>
      <c r="E6" s="57"/>
      <c r="F6" s="358"/>
      <c r="G6" s="358"/>
    </row>
    <row r="7" spans="1:7" s="60" customFormat="1" ht="21" customHeight="1" thickBot="1">
      <c r="A7" s="160" t="s">
        <v>171</v>
      </c>
      <c r="B7" s="160" t="s">
        <v>172</v>
      </c>
      <c r="C7" s="161" t="s">
        <v>191</v>
      </c>
      <c r="D7" s="160" t="s">
        <v>175</v>
      </c>
      <c r="E7" s="162" t="s">
        <v>155</v>
      </c>
      <c r="F7" s="163">
        <f>F8+F13+F20+F25</f>
        <v>4294300</v>
      </c>
      <c r="G7" s="163">
        <f>G8+G13+G20+G25</f>
        <v>4522200</v>
      </c>
    </row>
    <row r="8" spans="1:7" s="60" customFormat="1" ht="21" customHeight="1" thickBot="1">
      <c r="A8" s="46" t="s">
        <v>171</v>
      </c>
      <c r="B8" s="46" t="s">
        <v>173</v>
      </c>
      <c r="C8" s="46" t="s">
        <v>191</v>
      </c>
      <c r="D8" s="46" t="s">
        <v>175</v>
      </c>
      <c r="E8" s="164" t="s">
        <v>383</v>
      </c>
      <c r="F8" s="153">
        <f aca="true" t="shared" si="0" ref="F8:G11">F9</f>
        <v>763600</v>
      </c>
      <c r="G8" s="153">
        <f t="shared" si="0"/>
        <v>763600</v>
      </c>
    </row>
    <row r="9" spans="1:7" ht="59.25" customHeight="1" thickBot="1">
      <c r="A9" s="69" t="s">
        <v>171</v>
      </c>
      <c r="B9" s="58" t="s">
        <v>173</v>
      </c>
      <c r="C9" s="58" t="s">
        <v>198</v>
      </c>
      <c r="D9" s="58" t="s">
        <v>175</v>
      </c>
      <c r="E9" s="159" t="s">
        <v>325</v>
      </c>
      <c r="F9" s="154">
        <f t="shared" si="0"/>
        <v>763600</v>
      </c>
      <c r="G9" s="154">
        <f t="shared" si="0"/>
        <v>763600</v>
      </c>
    </row>
    <row r="10" spans="1:7" ht="57" customHeight="1" thickBot="1">
      <c r="A10" s="69" t="s">
        <v>171</v>
      </c>
      <c r="B10" s="58" t="s">
        <v>173</v>
      </c>
      <c r="C10" s="58" t="s">
        <v>197</v>
      </c>
      <c r="D10" s="58" t="s">
        <v>175</v>
      </c>
      <c r="E10" s="159" t="s">
        <v>326</v>
      </c>
      <c r="F10" s="154">
        <f t="shared" si="0"/>
        <v>763600</v>
      </c>
      <c r="G10" s="154">
        <f t="shared" si="0"/>
        <v>763600</v>
      </c>
    </row>
    <row r="11" spans="1:7" ht="30.75" customHeight="1" thickBot="1">
      <c r="A11" s="58" t="s">
        <v>171</v>
      </c>
      <c r="B11" s="58" t="s">
        <v>173</v>
      </c>
      <c r="C11" s="59" t="s">
        <v>205</v>
      </c>
      <c r="D11" s="58" t="s">
        <v>175</v>
      </c>
      <c r="E11" s="159" t="s">
        <v>327</v>
      </c>
      <c r="F11" s="154">
        <f t="shared" si="0"/>
        <v>763600</v>
      </c>
      <c r="G11" s="154">
        <f t="shared" si="0"/>
        <v>763600</v>
      </c>
    </row>
    <row r="12" spans="1:7" ht="36" customHeight="1" thickBot="1">
      <c r="A12" s="58" t="s">
        <v>171</v>
      </c>
      <c r="B12" s="58" t="s">
        <v>173</v>
      </c>
      <c r="C12" s="59" t="s">
        <v>205</v>
      </c>
      <c r="D12" s="58" t="s">
        <v>366</v>
      </c>
      <c r="E12" s="159" t="s">
        <v>356</v>
      </c>
      <c r="F12" s="154">
        <v>763600</v>
      </c>
      <c r="G12" s="154">
        <v>763600</v>
      </c>
    </row>
    <row r="13" spans="1:7" s="61" customFormat="1" ht="69" customHeight="1" thickBot="1">
      <c r="A13" s="65" t="s">
        <v>171</v>
      </c>
      <c r="B13" s="65" t="s">
        <v>176</v>
      </c>
      <c r="C13" s="65" t="s">
        <v>191</v>
      </c>
      <c r="D13" s="46" t="s">
        <v>175</v>
      </c>
      <c r="E13" s="158" t="s">
        <v>329</v>
      </c>
      <c r="F13" s="153">
        <f aca="true" t="shared" si="1" ref="F13:G15">F14</f>
        <v>1426400</v>
      </c>
      <c r="G13" s="153">
        <f t="shared" si="1"/>
        <v>1426400</v>
      </c>
    </row>
    <row r="14" spans="1:7" s="60" customFormat="1" ht="60.75" customHeight="1" thickBot="1">
      <c r="A14" s="58" t="s">
        <v>171</v>
      </c>
      <c r="B14" s="58" t="s">
        <v>176</v>
      </c>
      <c r="C14" s="58" t="s">
        <v>198</v>
      </c>
      <c r="D14" s="58" t="s">
        <v>175</v>
      </c>
      <c r="E14" s="159" t="s">
        <v>325</v>
      </c>
      <c r="F14" s="154">
        <f t="shared" si="1"/>
        <v>1426400</v>
      </c>
      <c r="G14" s="154">
        <f t="shared" si="1"/>
        <v>1426400</v>
      </c>
    </row>
    <row r="15" spans="1:7" s="61" customFormat="1" ht="60.75" customHeight="1" thickBot="1">
      <c r="A15" s="58" t="s">
        <v>171</v>
      </c>
      <c r="B15" s="58" t="s">
        <v>176</v>
      </c>
      <c r="C15" s="58" t="s">
        <v>197</v>
      </c>
      <c r="D15" s="58" t="s">
        <v>175</v>
      </c>
      <c r="E15" s="159" t="s">
        <v>326</v>
      </c>
      <c r="F15" s="154">
        <f t="shared" si="1"/>
        <v>1426400</v>
      </c>
      <c r="G15" s="154">
        <f t="shared" si="1"/>
        <v>1426400</v>
      </c>
    </row>
    <row r="16" spans="1:7" ht="21.75" customHeight="1" thickBot="1">
      <c r="A16" s="58" t="s">
        <v>171</v>
      </c>
      <c r="B16" s="58" t="s">
        <v>176</v>
      </c>
      <c r="C16" s="58" t="s">
        <v>206</v>
      </c>
      <c r="D16" s="58" t="s">
        <v>175</v>
      </c>
      <c r="E16" s="159" t="s">
        <v>330</v>
      </c>
      <c r="F16" s="154">
        <f>F17+F18+F19</f>
        <v>1426400</v>
      </c>
      <c r="G16" s="154">
        <f>G17+G18+G19</f>
        <v>1426400</v>
      </c>
    </row>
    <row r="17" spans="1:7" ht="27.75" customHeight="1" thickBot="1">
      <c r="A17" s="58" t="s">
        <v>171</v>
      </c>
      <c r="B17" s="58" t="s">
        <v>176</v>
      </c>
      <c r="C17" s="58" t="s">
        <v>206</v>
      </c>
      <c r="D17" s="58" t="s">
        <v>366</v>
      </c>
      <c r="E17" s="159" t="s">
        <v>328</v>
      </c>
      <c r="F17" s="154">
        <v>1089400</v>
      </c>
      <c r="G17" s="154">
        <v>1089400</v>
      </c>
    </row>
    <row r="18" spans="1:7" ht="48" customHeight="1" thickBot="1">
      <c r="A18" s="58" t="s">
        <v>171</v>
      </c>
      <c r="B18" s="58" t="s">
        <v>176</v>
      </c>
      <c r="C18" s="58" t="s">
        <v>206</v>
      </c>
      <c r="D18" s="58" t="s">
        <v>368</v>
      </c>
      <c r="E18" s="159" t="s">
        <v>156</v>
      </c>
      <c r="F18" s="154">
        <v>315000</v>
      </c>
      <c r="G18" s="154">
        <v>315000</v>
      </c>
    </row>
    <row r="19" spans="1:7" s="61" customFormat="1" ht="20.25" customHeight="1" thickBot="1">
      <c r="A19" s="58" t="s">
        <v>171</v>
      </c>
      <c r="B19" s="58" t="s">
        <v>176</v>
      </c>
      <c r="C19" s="58" t="s">
        <v>206</v>
      </c>
      <c r="D19" s="58" t="s">
        <v>369</v>
      </c>
      <c r="E19" s="159" t="s">
        <v>331</v>
      </c>
      <c r="F19" s="154">
        <v>22000</v>
      </c>
      <c r="G19" s="154">
        <v>22000</v>
      </c>
    </row>
    <row r="20" spans="1:7" ht="34.5" customHeight="1" thickBot="1">
      <c r="A20" s="46" t="s">
        <v>171</v>
      </c>
      <c r="B20" s="46" t="s">
        <v>32</v>
      </c>
      <c r="C20" s="46" t="s">
        <v>191</v>
      </c>
      <c r="D20" s="46" t="s">
        <v>175</v>
      </c>
      <c r="E20" s="158" t="s">
        <v>332</v>
      </c>
      <c r="F20" s="153">
        <f aca="true" t="shared" si="2" ref="F20:G23">F21</f>
        <v>50000</v>
      </c>
      <c r="G20" s="153">
        <f t="shared" si="2"/>
        <v>50000</v>
      </c>
    </row>
    <row r="21" spans="1:7" ht="59.25" customHeight="1" thickBot="1">
      <c r="A21" s="58" t="s">
        <v>171</v>
      </c>
      <c r="B21" s="58" t="s">
        <v>32</v>
      </c>
      <c r="C21" s="58" t="s">
        <v>198</v>
      </c>
      <c r="D21" s="58" t="s">
        <v>175</v>
      </c>
      <c r="E21" s="159" t="s">
        <v>325</v>
      </c>
      <c r="F21" s="154">
        <f t="shared" si="2"/>
        <v>50000</v>
      </c>
      <c r="G21" s="154">
        <f t="shared" si="2"/>
        <v>50000</v>
      </c>
    </row>
    <row r="22" spans="1:7" ht="70.5" customHeight="1" thickBot="1">
      <c r="A22" s="58" t="s">
        <v>171</v>
      </c>
      <c r="B22" s="58" t="s">
        <v>32</v>
      </c>
      <c r="C22" s="58" t="s">
        <v>197</v>
      </c>
      <c r="D22" s="58" t="s">
        <v>175</v>
      </c>
      <c r="E22" s="159" t="s">
        <v>326</v>
      </c>
      <c r="F22" s="154">
        <f t="shared" si="2"/>
        <v>50000</v>
      </c>
      <c r="G22" s="154">
        <f t="shared" si="2"/>
        <v>50000</v>
      </c>
    </row>
    <row r="23" spans="1:7" s="61" customFormat="1" ht="18" customHeight="1" thickBot="1">
      <c r="A23" s="58" t="s">
        <v>171</v>
      </c>
      <c r="B23" s="58" t="s">
        <v>32</v>
      </c>
      <c r="C23" s="58" t="s">
        <v>370</v>
      </c>
      <c r="D23" s="58" t="s">
        <v>175</v>
      </c>
      <c r="E23" s="159" t="s">
        <v>333</v>
      </c>
      <c r="F23" s="154">
        <f t="shared" si="2"/>
        <v>50000</v>
      </c>
      <c r="G23" s="154">
        <f t="shared" si="2"/>
        <v>50000</v>
      </c>
    </row>
    <row r="24" spans="1:7" ht="21.75" customHeight="1" thickBot="1">
      <c r="A24" s="115" t="s">
        <v>171</v>
      </c>
      <c r="B24" s="115" t="s">
        <v>32</v>
      </c>
      <c r="C24" s="171" t="s">
        <v>370</v>
      </c>
      <c r="D24" s="171" t="s">
        <v>371</v>
      </c>
      <c r="E24" s="159" t="s">
        <v>334</v>
      </c>
      <c r="F24" s="154">
        <v>50000</v>
      </c>
      <c r="G24" s="154">
        <v>50000</v>
      </c>
    </row>
    <row r="25" spans="1:7" ht="20.25" customHeight="1" thickBot="1">
      <c r="A25" s="46" t="s">
        <v>171</v>
      </c>
      <c r="B25" s="46">
        <v>13</v>
      </c>
      <c r="C25" s="46" t="s">
        <v>191</v>
      </c>
      <c r="D25" s="46" t="s">
        <v>175</v>
      </c>
      <c r="E25" s="158" t="s">
        <v>157</v>
      </c>
      <c r="F25" s="153">
        <f aca="true" t="shared" si="3" ref="F25:G27">F26</f>
        <v>2054300</v>
      </c>
      <c r="G25" s="153">
        <f t="shared" si="3"/>
        <v>2282200</v>
      </c>
    </row>
    <row r="26" spans="1:7" ht="69.75" customHeight="1" thickBot="1">
      <c r="A26" s="58" t="s">
        <v>171</v>
      </c>
      <c r="B26" s="58" t="s">
        <v>29</v>
      </c>
      <c r="C26" s="58" t="s">
        <v>198</v>
      </c>
      <c r="D26" s="58" t="s">
        <v>175</v>
      </c>
      <c r="E26" s="159" t="s">
        <v>325</v>
      </c>
      <c r="F26" s="154">
        <f t="shared" si="3"/>
        <v>2054300</v>
      </c>
      <c r="G26" s="154">
        <f t="shared" si="3"/>
        <v>2282200</v>
      </c>
    </row>
    <row r="27" spans="1:7" ht="60" customHeight="1" thickBot="1">
      <c r="A27" s="58" t="s">
        <v>171</v>
      </c>
      <c r="B27" s="58">
        <v>13</v>
      </c>
      <c r="C27" s="58" t="s">
        <v>197</v>
      </c>
      <c r="D27" s="58" t="s">
        <v>175</v>
      </c>
      <c r="E27" s="159" t="s">
        <v>326</v>
      </c>
      <c r="F27" s="154">
        <f t="shared" si="3"/>
        <v>2054300</v>
      </c>
      <c r="G27" s="154">
        <f t="shared" si="3"/>
        <v>2282200</v>
      </c>
    </row>
    <row r="28" spans="1:7" ht="35.25" customHeight="1" thickBot="1">
      <c r="A28" s="58" t="s">
        <v>171</v>
      </c>
      <c r="B28" s="58" t="s">
        <v>29</v>
      </c>
      <c r="C28" s="58" t="s">
        <v>207</v>
      </c>
      <c r="D28" s="58" t="s">
        <v>175</v>
      </c>
      <c r="E28" s="159" t="s">
        <v>339</v>
      </c>
      <c r="F28" s="154">
        <f>F29+F30</f>
        <v>2054300</v>
      </c>
      <c r="G28" s="154">
        <f>G29+G30</f>
        <v>2282200</v>
      </c>
    </row>
    <row r="29" spans="1:7" ht="33" customHeight="1" thickBot="1">
      <c r="A29" s="58" t="s">
        <v>171</v>
      </c>
      <c r="B29" s="58">
        <v>13</v>
      </c>
      <c r="C29" s="58" t="s">
        <v>207</v>
      </c>
      <c r="D29" s="58" t="s">
        <v>366</v>
      </c>
      <c r="E29" s="159" t="s">
        <v>328</v>
      </c>
      <c r="F29" s="154">
        <v>1964300</v>
      </c>
      <c r="G29" s="154">
        <v>2134300</v>
      </c>
    </row>
    <row r="30" spans="1:7" ht="49.5" customHeight="1" thickBot="1">
      <c r="A30" s="58" t="s">
        <v>171</v>
      </c>
      <c r="B30" s="58">
        <v>13</v>
      </c>
      <c r="C30" s="58" t="s">
        <v>207</v>
      </c>
      <c r="D30" s="58" t="s">
        <v>368</v>
      </c>
      <c r="E30" s="159" t="s">
        <v>156</v>
      </c>
      <c r="F30" s="154">
        <v>90000</v>
      </c>
      <c r="G30" s="154">
        <v>147900</v>
      </c>
    </row>
    <row r="31" spans="1:7" ht="19.5" customHeight="1">
      <c r="A31" s="161" t="s">
        <v>173</v>
      </c>
      <c r="B31" s="161" t="s">
        <v>172</v>
      </c>
      <c r="C31" s="161" t="s">
        <v>191</v>
      </c>
      <c r="D31" s="161" t="s">
        <v>175</v>
      </c>
      <c r="E31" s="203" t="s">
        <v>452</v>
      </c>
      <c r="F31" s="204">
        <f aca="true" t="shared" si="4" ref="F31:G34">F32</f>
        <v>158100</v>
      </c>
      <c r="G31" s="204">
        <f t="shared" si="4"/>
        <v>158100</v>
      </c>
    </row>
    <row r="32" spans="1:7" ht="16.5" customHeight="1">
      <c r="A32" s="58" t="s">
        <v>173</v>
      </c>
      <c r="B32" s="58" t="s">
        <v>174</v>
      </c>
      <c r="C32" s="58" t="s">
        <v>191</v>
      </c>
      <c r="D32" s="58" t="s">
        <v>175</v>
      </c>
      <c r="E32" s="197" t="s">
        <v>453</v>
      </c>
      <c r="F32" s="198">
        <f t="shared" si="4"/>
        <v>158100</v>
      </c>
      <c r="G32" s="198">
        <f t="shared" si="4"/>
        <v>158100</v>
      </c>
    </row>
    <row r="33" spans="1:7" ht="57" customHeight="1">
      <c r="A33" s="58" t="s">
        <v>173</v>
      </c>
      <c r="B33" s="58" t="s">
        <v>174</v>
      </c>
      <c r="C33" s="58" t="s">
        <v>198</v>
      </c>
      <c r="D33" s="58" t="s">
        <v>175</v>
      </c>
      <c r="E33" s="199" t="s">
        <v>454</v>
      </c>
      <c r="F33" s="200">
        <f t="shared" si="4"/>
        <v>158100</v>
      </c>
      <c r="G33" s="200">
        <f t="shared" si="4"/>
        <v>158100</v>
      </c>
    </row>
    <row r="34" spans="1:7" ht="64.5" customHeight="1">
      <c r="A34" s="58" t="s">
        <v>173</v>
      </c>
      <c r="B34" s="58" t="s">
        <v>174</v>
      </c>
      <c r="C34" s="58" t="s">
        <v>197</v>
      </c>
      <c r="D34" s="58" t="s">
        <v>175</v>
      </c>
      <c r="E34" s="199" t="s">
        <v>455</v>
      </c>
      <c r="F34" s="201">
        <f t="shared" si="4"/>
        <v>158100</v>
      </c>
      <c r="G34" s="201">
        <f t="shared" si="4"/>
        <v>158100</v>
      </c>
    </row>
    <row r="35" spans="1:7" ht="47.25" customHeight="1" thickBot="1">
      <c r="A35" s="58" t="s">
        <v>173</v>
      </c>
      <c r="B35" s="58" t="s">
        <v>174</v>
      </c>
      <c r="C35" s="58" t="s">
        <v>457</v>
      </c>
      <c r="D35" s="58" t="s">
        <v>175</v>
      </c>
      <c r="E35" s="199" t="s">
        <v>456</v>
      </c>
      <c r="F35" s="201">
        <f>F36+F37</f>
        <v>158100</v>
      </c>
      <c r="G35" s="201">
        <f>G36+G37</f>
        <v>158100</v>
      </c>
    </row>
    <row r="36" spans="1:7" ht="31.5" customHeight="1" thickBot="1">
      <c r="A36" s="58" t="s">
        <v>173</v>
      </c>
      <c r="B36" s="58" t="s">
        <v>174</v>
      </c>
      <c r="C36" s="58" t="s">
        <v>457</v>
      </c>
      <c r="D36" s="58" t="s">
        <v>366</v>
      </c>
      <c r="E36" s="202" t="s">
        <v>458</v>
      </c>
      <c r="F36" s="201">
        <v>112792.74</v>
      </c>
      <c r="G36" s="201">
        <v>112792.74</v>
      </c>
    </row>
    <row r="37" spans="1:7" ht="49.5" customHeight="1">
      <c r="A37" s="58" t="s">
        <v>173</v>
      </c>
      <c r="B37" s="58" t="s">
        <v>174</v>
      </c>
      <c r="C37" s="58" t="s">
        <v>457</v>
      </c>
      <c r="D37" s="58" t="s">
        <v>368</v>
      </c>
      <c r="E37" s="199" t="s">
        <v>468</v>
      </c>
      <c r="F37" s="201">
        <v>45307.26</v>
      </c>
      <c r="G37" s="201">
        <v>45307.26</v>
      </c>
    </row>
    <row r="38" spans="1:7" ht="33.75" customHeight="1" thickBot="1">
      <c r="A38" s="174" t="s">
        <v>174</v>
      </c>
      <c r="B38" s="174" t="s">
        <v>172</v>
      </c>
      <c r="C38" s="174" t="s">
        <v>191</v>
      </c>
      <c r="D38" s="174" t="s">
        <v>175</v>
      </c>
      <c r="E38" s="176" t="s">
        <v>340</v>
      </c>
      <c r="F38" s="179">
        <f>F39+F44</f>
        <v>214000</v>
      </c>
      <c r="G38" s="179">
        <f>G39+G44</f>
        <v>214000</v>
      </c>
    </row>
    <row r="39" spans="1:7" ht="47.25" customHeight="1" thickBot="1">
      <c r="A39" s="58" t="s">
        <v>174</v>
      </c>
      <c r="B39" s="58" t="s">
        <v>179</v>
      </c>
      <c r="C39" s="58" t="s">
        <v>191</v>
      </c>
      <c r="D39" s="58" t="s">
        <v>175</v>
      </c>
      <c r="E39" s="159" t="s">
        <v>341</v>
      </c>
      <c r="F39" s="154">
        <f aca="true" t="shared" si="5" ref="F39:G42">F40</f>
        <v>10000</v>
      </c>
      <c r="G39" s="154">
        <f t="shared" si="5"/>
        <v>10000</v>
      </c>
    </row>
    <row r="40" spans="1:7" s="61" customFormat="1" ht="67.5" customHeight="1" thickBot="1">
      <c r="A40" s="58" t="s">
        <v>174</v>
      </c>
      <c r="B40" s="58" t="s">
        <v>179</v>
      </c>
      <c r="C40" s="58" t="s">
        <v>198</v>
      </c>
      <c r="D40" s="58" t="s">
        <v>175</v>
      </c>
      <c r="E40" s="159" t="s">
        <v>325</v>
      </c>
      <c r="F40" s="154">
        <f t="shared" si="5"/>
        <v>10000</v>
      </c>
      <c r="G40" s="154">
        <f t="shared" si="5"/>
        <v>10000</v>
      </c>
    </row>
    <row r="41" spans="1:7" ht="60.75" customHeight="1" thickBot="1">
      <c r="A41" s="58" t="s">
        <v>174</v>
      </c>
      <c r="B41" s="58" t="s">
        <v>179</v>
      </c>
      <c r="C41" s="58" t="s">
        <v>197</v>
      </c>
      <c r="D41" s="58" t="s">
        <v>175</v>
      </c>
      <c r="E41" s="159" t="s">
        <v>326</v>
      </c>
      <c r="F41" s="154">
        <f t="shared" si="5"/>
        <v>10000</v>
      </c>
      <c r="G41" s="154">
        <f t="shared" si="5"/>
        <v>10000</v>
      </c>
    </row>
    <row r="42" spans="1:7" ht="54" customHeight="1" thickBot="1">
      <c r="A42" s="58" t="s">
        <v>174</v>
      </c>
      <c r="B42" s="58" t="s">
        <v>179</v>
      </c>
      <c r="C42" s="58" t="s">
        <v>200</v>
      </c>
      <c r="D42" s="58" t="s">
        <v>175</v>
      </c>
      <c r="E42" s="159" t="s">
        <v>342</v>
      </c>
      <c r="F42" s="154">
        <f t="shared" si="5"/>
        <v>10000</v>
      </c>
      <c r="G42" s="154">
        <f t="shared" si="5"/>
        <v>10000</v>
      </c>
    </row>
    <row r="43" spans="1:7" ht="48" customHeight="1" thickBot="1">
      <c r="A43" s="58" t="s">
        <v>174</v>
      </c>
      <c r="B43" s="58" t="s">
        <v>179</v>
      </c>
      <c r="C43" s="58" t="s">
        <v>200</v>
      </c>
      <c r="D43" s="58" t="s">
        <v>368</v>
      </c>
      <c r="E43" s="159" t="s">
        <v>156</v>
      </c>
      <c r="F43" s="154">
        <v>10000</v>
      </c>
      <c r="G43" s="154">
        <v>10000</v>
      </c>
    </row>
    <row r="44" spans="1:7" ht="25.5" customHeight="1" thickBot="1">
      <c r="A44" s="172" t="s">
        <v>174</v>
      </c>
      <c r="B44" s="172" t="s">
        <v>30</v>
      </c>
      <c r="C44" s="172" t="s">
        <v>191</v>
      </c>
      <c r="D44" s="172" t="s">
        <v>175</v>
      </c>
      <c r="E44" s="159" t="s">
        <v>158</v>
      </c>
      <c r="F44" s="154">
        <f>F50+F45</f>
        <v>204000</v>
      </c>
      <c r="G44" s="154">
        <f>G50+G45</f>
        <v>204000</v>
      </c>
    </row>
    <row r="45" spans="1:7" ht="66" customHeight="1" thickBot="1">
      <c r="A45" s="58" t="s">
        <v>174</v>
      </c>
      <c r="B45" s="25">
        <v>10</v>
      </c>
      <c r="C45" s="213" t="s">
        <v>491</v>
      </c>
      <c r="D45" s="214" t="s">
        <v>175</v>
      </c>
      <c r="E45" s="213" t="s">
        <v>489</v>
      </c>
      <c r="F45" s="154">
        <f>F47</f>
        <v>184000</v>
      </c>
      <c r="G45" s="154">
        <f>G47</f>
        <v>184000</v>
      </c>
    </row>
    <row r="46" spans="1:7" ht="25.5" customHeight="1" thickBot="1">
      <c r="A46" s="58" t="s">
        <v>174</v>
      </c>
      <c r="B46" s="154">
        <v>10</v>
      </c>
      <c r="C46" s="151" t="s">
        <v>497</v>
      </c>
      <c r="D46" s="215" t="s">
        <v>175</v>
      </c>
      <c r="E46" s="151" t="s">
        <v>498</v>
      </c>
      <c r="F46" s="154">
        <f>F47</f>
        <v>184000</v>
      </c>
      <c r="G46" s="154">
        <f>G47</f>
        <v>184000</v>
      </c>
    </row>
    <row r="47" spans="1:7" ht="48" customHeight="1" thickBot="1">
      <c r="A47" s="58" t="s">
        <v>174</v>
      </c>
      <c r="B47" s="154">
        <v>10</v>
      </c>
      <c r="C47" s="151" t="s">
        <v>492</v>
      </c>
      <c r="D47" s="215" t="s">
        <v>175</v>
      </c>
      <c r="E47" s="151" t="s">
        <v>490</v>
      </c>
      <c r="F47" s="154">
        <f>F48+F49</f>
        <v>184000</v>
      </c>
      <c r="G47" s="154">
        <f>G48+G49</f>
        <v>184000</v>
      </c>
    </row>
    <row r="48" spans="1:7" ht="47.25" customHeight="1" thickBot="1">
      <c r="A48" s="58" t="s">
        <v>174</v>
      </c>
      <c r="B48" s="154">
        <v>10</v>
      </c>
      <c r="C48" s="151" t="s">
        <v>492</v>
      </c>
      <c r="D48" s="215">
        <v>240</v>
      </c>
      <c r="E48" s="151" t="s">
        <v>156</v>
      </c>
      <c r="F48" s="154">
        <v>118000</v>
      </c>
      <c r="G48" s="154">
        <v>118000</v>
      </c>
    </row>
    <row r="49" spans="1:7" ht="25.5" customHeight="1" thickBot="1">
      <c r="A49" s="58" t="s">
        <v>174</v>
      </c>
      <c r="B49" s="212">
        <v>10</v>
      </c>
      <c r="C49" s="151" t="s">
        <v>492</v>
      </c>
      <c r="D49" s="218" t="s">
        <v>499</v>
      </c>
      <c r="E49" s="151" t="s">
        <v>500</v>
      </c>
      <c r="F49" s="154">
        <v>66000</v>
      </c>
      <c r="G49" s="154">
        <v>66000</v>
      </c>
    </row>
    <row r="50" spans="1:7" ht="66.75" customHeight="1" thickBot="1">
      <c r="A50" s="58" t="s">
        <v>174</v>
      </c>
      <c r="B50" s="58" t="s">
        <v>30</v>
      </c>
      <c r="C50" s="58" t="s">
        <v>198</v>
      </c>
      <c r="D50" s="58" t="s">
        <v>175</v>
      </c>
      <c r="E50" s="159" t="s">
        <v>325</v>
      </c>
      <c r="F50" s="154">
        <f aca="true" t="shared" si="6" ref="F50:G52">F51</f>
        <v>20000</v>
      </c>
      <c r="G50" s="154">
        <f t="shared" si="6"/>
        <v>20000</v>
      </c>
    </row>
    <row r="51" spans="1:7" ht="66" customHeight="1" thickBot="1">
      <c r="A51" s="58" t="s">
        <v>174</v>
      </c>
      <c r="B51" s="58" t="s">
        <v>30</v>
      </c>
      <c r="C51" s="58" t="s">
        <v>197</v>
      </c>
      <c r="D51" s="58" t="s">
        <v>175</v>
      </c>
      <c r="E51" s="159" t="s">
        <v>326</v>
      </c>
      <c r="F51" s="154">
        <f t="shared" si="6"/>
        <v>20000</v>
      </c>
      <c r="G51" s="154">
        <f t="shared" si="6"/>
        <v>20000</v>
      </c>
    </row>
    <row r="52" spans="1:7" ht="58.5" customHeight="1" thickBot="1">
      <c r="A52" s="58" t="s">
        <v>174</v>
      </c>
      <c r="B52" s="58" t="s">
        <v>30</v>
      </c>
      <c r="C52" s="58" t="s">
        <v>201</v>
      </c>
      <c r="D52" s="58" t="s">
        <v>175</v>
      </c>
      <c r="E52" s="159" t="s">
        <v>384</v>
      </c>
      <c r="F52" s="154">
        <f t="shared" si="6"/>
        <v>20000</v>
      </c>
      <c r="G52" s="154">
        <f t="shared" si="6"/>
        <v>20000</v>
      </c>
    </row>
    <row r="53" spans="1:7" ht="44.25" customHeight="1" thickBot="1">
      <c r="A53" s="58" t="s">
        <v>174</v>
      </c>
      <c r="B53" s="58" t="s">
        <v>30</v>
      </c>
      <c r="C53" s="58" t="s">
        <v>201</v>
      </c>
      <c r="D53" s="58" t="s">
        <v>368</v>
      </c>
      <c r="E53" s="159" t="s">
        <v>156</v>
      </c>
      <c r="F53" s="154">
        <v>20000</v>
      </c>
      <c r="G53" s="154">
        <v>20000</v>
      </c>
    </row>
    <row r="54" spans="1:7" ht="18.75" customHeight="1" thickBot="1">
      <c r="A54" s="174" t="s">
        <v>176</v>
      </c>
      <c r="B54" s="174" t="s">
        <v>172</v>
      </c>
      <c r="C54" s="174" t="s">
        <v>191</v>
      </c>
      <c r="D54" s="174" t="s">
        <v>175</v>
      </c>
      <c r="E54" s="176" t="s">
        <v>159</v>
      </c>
      <c r="F54" s="179">
        <f>F55+F58</f>
        <v>452700</v>
      </c>
      <c r="G54" s="179">
        <f>G55+G58</f>
        <v>501600</v>
      </c>
    </row>
    <row r="55" spans="1:7" ht="53.25" customHeight="1" thickBot="1">
      <c r="A55" s="58" t="s">
        <v>176</v>
      </c>
      <c r="B55" s="58" t="s">
        <v>171</v>
      </c>
      <c r="C55" s="58" t="s">
        <v>202</v>
      </c>
      <c r="D55" s="58" t="s">
        <v>175</v>
      </c>
      <c r="E55" s="159" t="s">
        <v>344</v>
      </c>
      <c r="F55" s="154">
        <f>F56</f>
        <v>5000</v>
      </c>
      <c r="G55" s="153"/>
    </row>
    <row r="56" spans="1:7" ht="41.25" customHeight="1" thickBot="1">
      <c r="A56" s="58" t="s">
        <v>176</v>
      </c>
      <c r="B56" s="58" t="s">
        <v>171</v>
      </c>
      <c r="C56" s="58" t="s">
        <v>376</v>
      </c>
      <c r="D56" s="58" t="s">
        <v>175</v>
      </c>
      <c r="E56" s="159" t="s">
        <v>345</v>
      </c>
      <c r="F56" s="154">
        <f>F57</f>
        <v>5000</v>
      </c>
      <c r="G56" s="153"/>
    </row>
    <row r="57" spans="1:7" ht="51.75" customHeight="1" thickBot="1">
      <c r="A57" s="58" t="s">
        <v>176</v>
      </c>
      <c r="B57" s="58" t="s">
        <v>171</v>
      </c>
      <c r="C57" s="58" t="s">
        <v>376</v>
      </c>
      <c r="D57" s="58" t="s">
        <v>368</v>
      </c>
      <c r="E57" s="159" t="s">
        <v>156</v>
      </c>
      <c r="F57" s="154">
        <v>5000</v>
      </c>
      <c r="G57" s="153"/>
    </row>
    <row r="58" spans="1:7" ht="21" customHeight="1" thickBot="1">
      <c r="A58" s="58" t="s">
        <v>176</v>
      </c>
      <c r="B58" s="58" t="s">
        <v>179</v>
      </c>
      <c r="C58" s="58" t="s">
        <v>191</v>
      </c>
      <c r="D58" s="58" t="s">
        <v>175</v>
      </c>
      <c r="E58" s="159" t="s">
        <v>6</v>
      </c>
      <c r="F58" s="154">
        <f aca="true" t="shared" si="7" ref="F58:G61">F59</f>
        <v>447700</v>
      </c>
      <c r="G58" s="154">
        <f t="shared" si="7"/>
        <v>501600</v>
      </c>
    </row>
    <row r="59" spans="1:7" ht="75" customHeight="1" thickBot="1">
      <c r="A59" s="58" t="s">
        <v>176</v>
      </c>
      <c r="B59" s="58" t="s">
        <v>179</v>
      </c>
      <c r="C59" s="58" t="s">
        <v>198</v>
      </c>
      <c r="D59" s="58" t="s">
        <v>175</v>
      </c>
      <c r="E59" s="159" t="s">
        <v>325</v>
      </c>
      <c r="F59" s="151">
        <f t="shared" si="7"/>
        <v>447700</v>
      </c>
      <c r="G59" s="151">
        <f t="shared" si="7"/>
        <v>501600</v>
      </c>
    </row>
    <row r="60" spans="1:7" ht="66.75" customHeight="1" thickBot="1">
      <c r="A60" s="58" t="s">
        <v>176</v>
      </c>
      <c r="B60" s="58" t="s">
        <v>179</v>
      </c>
      <c r="C60" s="58" t="s">
        <v>197</v>
      </c>
      <c r="D60" s="58" t="s">
        <v>175</v>
      </c>
      <c r="E60" s="159" t="s">
        <v>326</v>
      </c>
      <c r="F60" s="151">
        <f t="shared" si="7"/>
        <v>447700</v>
      </c>
      <c r="G60" s="151">
        <f t="shared" si="7"/>
        <v>501600</v>
      </c>
    </row>
    <row r="61" spans="1:7" ht="60.75" customHeight="1" thickBot="1">
      <c r="A61" s="58" t="s">
        <v>176</v>
      </c>
      <c r="B61" s="58" t="s">
        <v>179</v>
      </c>
      <c r="C61" s="58" t="s">
        <v>7</v>
      </c>
      <c r="D61" s="58" t="s">
        <v>175</v>
      </c>
      <c r="E61" s="159" t="s">
        <v>346</v>
      </c>
      <c r="F61" s="151">
        <f t="shared" si="7"/>
        <v>447700</v>
      </c>
      <c r="G61" s="151">
        <f t="shared" si="7"/>
        <v>501600</v>
      </c>
    </row>
    <row r="62" spans="1:7" ht="45" customHeight="1" thickBot="1">
      <c r="A62" s="58" t="s">
        <v>176</v>
      </c>
      <c r="B62" s="58" t="s">
        <v>179</v>
      </c>
      <c r="C62" s="58" t="s">
        <v>7</v>
      </c>
      <c r="D62" s="58" t="s">
        <v>368</v>
      </c>
      <c r="E62" s="159" t="s">
        <v>156</v>
      </c>
      <c r="F62" s="154">
        <v>447700</v>
      </c>
      <c r="G62" s="154">
        <v>501600</v>
      </c>
    </row>
    <row r="63" spans="1:7" ht="19.5" customHeight="1" thickBot="1">
      <c r="A63" s="174" t="s">
        <v>177</v>
      </c>
      <c r="B63" s="174" t="s">
        <v>172</v>
      </c>
      <c r="C63" s="174" t="s">
        <v>191</v>
      </c>
      <c r="D63" s="174" t="s">
        <v>175</v>
      </c>
      <c r="E63" s="176" t="s">
        <v>161</v>
      </c>
      <c r="F63" s="179">
        <f>F64+F70</f>
        <v>127000</v>
      </c>
      <c r="G63" s="179">
        <f>G64+G70</f>
        <v>115000</v>
      </c>
    </row>
    <row r="64" spans="1:7" ht="19.5" customHeight="1" thickBot="1">
      <c r="A64" s="46" t="s">
        <v>177</v>
      </c>
      <c r="B64" s="46" t="s">
        <v>173</v>
      </c>
      <c r="C64" s="46" t="s">
        <v>388</v>
      </c>
      <c r="D64" s="173" t="s">
        <v>175</v>
      </c>
      <c r="E64" s="158" t="s">
        <v>162</v>
      </c>
      <c r="F64" s="153">
        <f aca="true" t="shared" si="8" ref="F64:G68">F65</f>
        <v>5000</v>
      </c>
      <c r="G64" s="153">
        <f t="shared" si="8"/>
        <v>5000</v>
      </c>
    </row>
    <row r="65" spans="1:7" ht="65.25" customHeight="1" thickBot="1">
      <c r="A65" s="172" t="s">
        <v>177</v>
      </c>
      <c r="B65" s="172" t="s">
        <v>173</v>
      </c>
      <c r="C65" s="172" t="s">
        <v>198</v>
      </c>
      <c r="D65" s="172" t="s">
        <v>175</v>
      </c>
      <c r="E65" s="159" t="s">
        <v>325</v>
      </c>
      <c r="F65" s="154">
        <f t="shared" si="8"/>
        <v>5000</v>
      </c>
      <c r="G65" s="154">
        <f t="shared" si="8"/>
        <v>5000</v>
      </c>
    </row>
    <row r="66" spans="1:7" ht="23.25" customHeight="1" thickBot="1">
      <c r="A66" s="58" t="s">
        <v>177</v>
      </c>
      <c r="B66" s="58" t="s">
        <v>173</v>
      </c>
      <c r="C66" s="58" t="s">
        <v>204</v>
      </c>
      <c r="D66" s="58" t="s">
        <v>175</v>
      </c>
      <c r="E66" s="159" t="s">
        <v>163</v>
      </c>
      <c r="F66" s="154">
        <f t="shared" si="8"/>
        <v>5000</v>
      </c>
      <c r="G66" s="154">
        <f t="shared" si="8"/>
        <v>5000</v>
      </c>
    </row>
    <row r="67" spans="1:7" ht="15.75" customHeight="1" thickBot="1">
      <c r="A67" s="58" t="s">
        <v>177</v>
      </c>
      <c r="B67" s="58" t="s">
        <v>173</v>
      </c>
      <c r="C67" s="58" t="s">
        <v>203</v>
      </c>
      <c r="D67" s="58" t="s">
        <v>175</v>
      </c>
      <c r="E67" s="159" t="s">
        <v>162</v>
      </c>
      <c r="F67" s="151">
        <f t="shared" si="8"/>
        <v>5000</v>
      </c>
      <c r="G67" s="151">
        <f t="shared" si="8"/>
        <v>5000</v>
      </c>
    </row>
    <row r="68" spans="1:7" ht="73.5" customHeight="1" thickBot="1">
      <c r="A68" s="58" t="s">
        <v>177</v>
      </c>
      <c r="B68" s="58" t="s">
        <v>173</v>
      </c>
      <c r="C68" s="58" t="s">
        <v>209</v>
      </c>
      <c r="D68" s="58" t="s">
        <v>175</v>
      </c>
      <c r="E68" s="159" t="s">
        <v>347</v>
      </c>
      <c r="F68" s="151">
        <f t="shared" si="8"/>
        <v>5000</v>
      </c>
      <c r="G68" s="151">
        <f t="shared" si="8"/>
        <v>5000</v>
      </c>
    </row>
    <row r="69" spans="1:7" ht="51.75" customHeight="1" thickBot="1">
      <c r="A69" s="58" t="s">
        <v>177</v>
      </c>
      <c r="B69" s="58" t="s">
        <v>173</v>
      </c>
      <c r="C69" s="58" t="s">
        <v>209</v>
      </c>
      <c r="D69" s="58" t="s">
        <v>31</v>
      </c>
      <c r="E69" s="159" t="s">
        <v>348</v>
      </c>
      <c r="F69" s="154">
        <v>5000</v>
      </c>
      <c r="G69" s="154">
        <v>5000</v>
      </c>
    </row>
    <row r="70" spans="1:7" ht="19.5" customHeight="1" thickBot="1">
      <c r="A70" s="46" t="s">
        <v>177</v>
      </c>
      <c r="B70" s="46" t="s">
        <v>174</v>
      </c>
      <c r="C70" s="46" t="s">
        <v>191</v>
      </c>
      <c r="D70" s="46" t="s">
        <v>175</v>
      </c>
      <c r="E70" s="158" t="s">
        <v>164</v>
      </c>
      <c r="F70" s="153">
        <f>F71+F74</f>
        <v>122000</v>
      </c>
      <c r="G70" s="153">
        <f>G71+G74</f>
        <v>110000</v>
      </c>
    </row>
    <row r="71" spans="1:7" ht="48.75" customHeight="1" thickBot="1">
      <c r="A71" s="135" t="s">
        <v>177</v>
      </c>
      <c r="B71" s="135" t="s">
        <v>174</v>
      </c>
      <c r="C71" s="58" t="s">
        <v>202</v>
      </c>
      <c r="D71" s="135" t="s">
        <v>175</v>
      </c>
      <c r="E71" s="159" t="s">
        <v>344</v>
      </c>
      <c r="F71" s="154">
        <f>F72</f>
        <v>12000</v>
      </c>
      <c r="G71" s="154"/>
    </row>
    <row r="72" spans="1:7" ht="34.5" customHeight="1" thickBot="1">
      <c r="A72" s="135" t="s">
        <v>177</v>
      </c>
      <c r="B72" s="135" t="s">
        <v>174</v>
      </c>
      <c r="C72" s="58" t="s">
        <v>376</v>
      </c>
      <c r="D72" s="135" t="s">
        <v>175</v>
      </c>
      <c r="E72" s="159" t="s">
        <v>345</v>
      </c>
      <c r="F72" s="154">
        <f>F73</f>
        <v>12000</v>
      </c>
      <c r="G72" s="154"/>
    </row>
    <row r="73" spans="1:7" ht="48.75" customHeight="1" thickBot="1">
      <c r="A73" s="135" t="s">
        <v>177</v>
      </c>
      <c r="B73" s="135" t="s">
        <v>174</v>
      </c>
      <c r="C73" s="58" t="s">
        <v>376</v>
      </c>
      <c r="D73" s="135" t="s">
        <v>368</v>
      </c>
      <c r="E73" s="159" t="s">
        <v>156</v>
      </c>
      <c r="F73" s="154">
        <v>12000</v>
      </c>
      <c r="G73" s="154"/>
    </row>
    <row r="74" spans="1:7" ht="70.5" customHeight="1" thickBot="1">
      <c r="A74" s="135" t="s">
        <v>177</v>
      </c>
      <c r="B74" s="135" t="s">
        <v>174</v>
      </c>
      <c r="C74" s="58" t="s">
        <v>198</v>
      </c>
      <c r="D74" s="135" t="s">
        <v>175</v>
      </c>
      <c r="E74" s="159" t="s">
        <v>325</v>
      </c>
      <c r="F74" s="154">
        <f>F75</f>
        <v>110000</v>
      </c>
      <c r="G74" s="154">
        <f>G75</f>
        <v>110000</v>
      </c>
    </row>
    <row r="75" spans="1:7" ht="21.75" customHeight="1" thickBot="1">
      <c r="A75" s="135" t="s">
        <v>177</v>
      </c>
      <c r="B75" s="135" t="s">
        <v>174</v>
      </c>
      <c r="C75" s="58" t="s">
        <v>204</v>
      </c>
      <c r="D75" s="135" t="s">
        <v>175</v>
      </c>
      <c r="E75" s="159" t="s">
        <v>163</v>
      </c>
      <c r="F75" s="154">
        <f>F76</f>
        <v>110000</v>
      </c>
      <c r="G75" s="154">
        <f>G76</f>
        <v>110000</v>
      </c>
    </row>
    <row r="76" spans="1:7" ht="19.5" customHeight="1" thickBot="1">
      <c r="A76" s="59" t="s">
        <v>177</v>
      </c>
      <c r="B76" s="59" t="s">
        <v>174</v>
      </c>
      <c r="C76" s="59" t="s">
        <v>212</v>
      </c>
      <c r="D76" s="59" t="s">
        <v>175</v>
      </c>
      <c r="E76" s="159" t="s">
        <v>164</v>
      </c>
      <c r="F76" s="154">
        <f>F77+F79</f>
        <v>110000</v>
      </c>
      <c r="G76" s="154">
        <f>G77+G79</f>
        <v>110000</v>
      </c>
    </row>
    <row r="77" spans="1:7" ht="19.5" customHeight="1" thickBot="1">
      <c r="A77" s="59" t="s">
        <v>177</v>
      </c>
      <c r="B77" s="59" t="s">
        <v>174</v>
      </c>
      <c r="C77" s="59" t="s">
        <v>211</v>
      </c>
      <c r="D77" s="59" t="s">
        <v>175</v>
      </c>
      <c r="E77" s="159" t="s">
        <v>351</v>
      </c>
      <c r="F77" s="154">
        <f>F78</f>
        <v>40000</v>
      </c>
      <c r="G77" s="154">
        <f>G78</f>
        <v>40000</v>
      </c>
    </row>
    <row r="78" spans="1:7" ht="48" customHeight="1" thickBot="1">
      <c r="A78" s="59" t="s">
        <v>177</v>
      </c>
      <c r="B78" s="59" t="s">
        <v>174</v>
      </c>
      <c r="C78" s="59" t="s">
        <v>211</v>
      </c>
      <c r="D78" s="59" t="s">
        <v>368</v>
      </c>
      <c r="E78" s="159" t="s">
        <v>156</v>
      </c>
      <c r="F78" s="154">
        <v>40000</v>
      </c>
      <c r="G78" s="154">
        <v>40000</v>
      </c>
    </row>
    <row r="79" spans="1:7" ht="33.75" customHeight="1" thickBot="1">
      <c r="A79" s="59" t="s">
        <v>177</v>
      </c>
      <c r="B79" s="59" t="s">
        <v>174</v>
      </c>
      <c r="C79" s="59" t="s">
        <v>210</v>
      </c>
      <c r="D79" s="59" t="s">
        <v>175</v>
      </c>
      <c r="E79" s="159" t="s">
        <v>165</v>
      </c>
      <c r="F79" s="154">
        <f>F80</f>
        <v>70000</v>
      </c>
      <c r="G79" s="154">
        <f>G80</f>
        <v>70000</v>
      </c>
    </row>
    <row r="80" spans="1:7" ht="51.75" customHeight="1" thickBot="1">
      <c r="A80" s="59" t="s">
        <v>177</v>
      </c>
      <c r="B80" s="59" t="s">
        <v>174</v>
      </c>
      <c r="C80" s="59" t="s">
        <v>210</v>
      </c>
      <c r="D80" s="59" t="s">
        <v>368</v>
      </c>
      <c r="E80" s="159" t="s">
        <v>156</v>
      </c>
      <c r="F80" s="154">
        <v>70000</v>
      </c>
      <c r="G80" s="154">
        <v>70000</v>
      </c>
    </row>
    <row r="81" spans="1:7" ht="23.25" customHeight="1" thickBot="1">
      <c r="A81" s="180" t="s">
        <v>178</v>
      </c>
      <c r="B81" s="180" t="s">
        <v>172</v>
      </c>
      <c r="C81" s="180" t="s">
        <v>191</v>
      </c>
      <c r="D81" s="180" t="s">
        <v>175</v>
      </c>
      <c r="E81" s="176" t="s">
        <v>385</v>
      </c>
      <c r="F81" s="179">
        <f>F82+F87</f>
        <v>4069900</v>
      </c>
      <c r="G81" s="179">
        <f>G82+G87</f>
        <v>4069900</v>
      </c>
    </row>
    <row r="82" spans="1:7" ht="23.25" customHeight="1" thickBot="1">
      <c r="A82" s="58" t="s">
        <v>178</v>
      </c>
      <c r="B82" s="58" t="s">
        <v>171</v>
      </c>
      <c r="C82" s="58" t="s">
        <v>191</v>
      </c>
      <c r="D82" s="58" t="s">
        <v>175</v>
      </c>
      <c r="E82" s="158" t="s">
        <v>167</v>
      </c>
      <c r="F82" s="153">
        <f aca="true" t="shared" si="9" ref="F82:G85">F83</f>
        <v>2903700</v>
      </c>
      <c r="G82" s="153">
        <f t="shared" si="9"/>
        <v>2903700</v>
      </c>
    </row>
    <row r="83" spans="1:7" ht="63" customHeight="1" thickBot="1">
      <c r="A83" s="58" t="s">
        <v>178</v>
      </c>
      <c r="B83" s="58" t="s">
        <v>171</v>
      </c>
      <c r="C83" s="58" t="s">
        <v>198</v>
      </c>
      <c r="D83" s="58" t="s">
        <v>175</v>
      </c>
      <c r="E83" s="159" t="s">
        <v>325</v>
      </c>
      <c r="F83" s="154">
        <f t="shared" si="9"/>
        <v>2903700</v>
      </c>
      <c r="G83" s="154">
        <f t="shared" si="9"/>
        <v>2903700</v>
      </c>
    </row>
    <row r="84" spans="1:7" ht="66" customHeight="1" thickBot="1">
      <c r="A84" s="58" t="s">
        <v>178</v>
      </c>
      <c r="B84" s="58" t="s">
        <v>171</v>
      </c>
      <c r="C84" s="58" t="s">
        <v>197</v>
      </c>
      <c r="D84" s="58" t="s">
        <v>175</v>
      </c>
      <c r="E84" s="159" t="s">
        <v>326</v>
      </c>
      <c r="F84" s="154">
        <f t="shared" si="9"/>
        <v>2903700</v>
      </c>
      <c r="G84" s="154">
        <f t="shared" si="9"/>
        <v>2903700</v>
      </c>
    </row>
    <row r="85" spans="1:7" ht="37.5" customHeight="1" thickBot="1">
      <c r="A85" s="58" t="s">
        <v>178</v>
      </c>
      <c r="B85" s="58" t="s">
        <v>171</v>
      </c>
      <c r="C85" s="58" t="s">
        <v>389</v>
      </c>
      <c r="D85" s="58" t="s">
        <v>175</v>
      </c>
      <c r="E85" s="159" t="s">
        <v>352</v>
      </c>
      <c r="F85" s="154">
        <f t="shared" si="9"/>
        <v>2903700</v>
      </c>
      <c r="G85" s="154">
        <f t="shared" si="9"/>
        <v>2903700</v>
      </c>
    </row>
    <row r="86" spans="1:16" ht="21.75" customHeight="1" thickBot="1">
      <c r="A86" s="58" t="s">
        <v>178</v>
      </c>
      <c r="B86" s="58" t="s">
        <v>171</v>
      </c>
      <c r="C86" s="58" t="s">
        <v>199</v>
      </c>
      <c r="D86" s="58" t="s">
        <v>379</v>
      </c>
      <c r="E86" s="159" t="s">
        <v>353</v>
      </c>
      <c r="F86" s="154">
        <v>2903700</v>
      </c>
      <c r="G86" s="154">
        <v>2903700</v>
      </c>
      <c r="J86" s="112"/>
      <c r="K86" s="109"/>
      <c r="L86" s="109"/>
      <c r="M86" s="109"/>
      <c r="N86" s="113"/>
      <c r="O86" s="111"/>
      <c r="P86" s="108"/>
    </row>
    <row r="87" spans="1:16" ht="18" customHeight="1" thickBot="1">
      <c r="A87" s="46" t="s">
        <v>178</v>
      </c>
      <c r="B87" s="46" t="s">
        <v>176</v>
      </c>
      <c r="C87" s="46" t="s">
        <v>191</v>
      </c>
      <c r="D87" s="46" t="s">
        <v>175</v>
      </c>
      <c r="E87" s="158" t="s">
        <v>386</v>
      </c>
      <c r="F87" s="150">
        <f aca="true" t="shared" si="10" ref="F87:G90">F88</f>
        <v>1166200</v>
      </c>
      <c r="G87" s="150">
        <f t="shared" si="10"/>
        <v>1166200</v>
      </c>
      <c r="J87" s="112"/>
      <c r="K87" s="109"/>
      <c r="L87" s="109"/>
      <c r="M87" s="109"/>
      <c r="N87" s="113"/>
      <c r="O87" s="111"/>
      <c r="P87" s="108"/>
    </row>
    <row r="88" spans="1:7" ht="61.5" customHeight="1" thickBot="1">
      <c r="A88" s="58" t="s">
        <v>178</v>
      </c>
      <c r="B88" s="58" t="s">
        <v>176</v>
      </c>
      <c r="C88" s="58" t="s">
        <v>198</v>
      </c>
      <c r="D88" s="58" t="s">
        <v>175</v>
      </c>
      <c r="E88" s="159" t="s">
        <v>325</v>
      </c>
      <c r="F88" s="151">
        <f t="shared" si="10"/>
        <v>1166200</v>
      </c>
      <c r="G88" s="151">
        <f t="shared" si="10"/>
        <v>1166200</v>
      </c>
    </row>
    <row r="89" spans="1:7" ht="42.75" customHeight="1" thickBot="1">
      <c r="A89" s="58" t="s">
        <v>178</v>
      </c>
      <c r="B89" s="58" t="s">
        <v>176</v>
      </c>
      <c r="C89" s="58" t="s">
        <v>197</v>
      </c>
      <c r="D89" s="58" t="s">
        <v>175</v>
      </c>
      <c r="E89" s="159" t="s">
        <v>326</v>
      </c>
      <c r="F89" s="151">
        <f t="shared" si="10"/>
        <v>1166200</v>
      </c>
      <c r="G89" s="151">
        <f t="shared" si="10"/>
        <v>1166200</v>
      </c>
    </row>
    <row r="90" spans="1:7" ht="116.25" customHeight="1" thickBot="1">
      <c r="A90" s="58" t="s">
        <v>178</v>
      </c>
      <c r="B90" s="58" t="s">
        <v>176</v>
      </c>
      <c r="C90" s="58" t="s">
        <v>196</v>
      </c>
      <c r="D90" s="58" t="s">
        <v>175</v>
      </c>
      <c r="E90" s="159" t="s">
        <v>355</v>
      </c>
      <c r="F90" s="151">
        <f t="shared" si="10"/>
        <v>1166200</v>
      </c>
      <c r="G90" s="151">
        <f t="shared" si="10"/>
        <v>1166200</v>
      </c>
    </row>
    <row r="91" spans="1:7" ht="33.75" customHeight="1" thickBot="1">
      <c r="A91" s="58" t="s">
        <v>178</v>
      </c>
      <c r="B91" s="58" t="s">
        <v>176</v>
      </c>
      <c r="C91" s="58" t="s">
        <v>196</v>
      </c>
      <c r="D91" s="58" t="s">
        <v>366</v>
      </c>
      <c r="E91" s="159" t="s">
        <v>328</v>
      </c>
      <c r="F91" s="154">
        <v>1166200</v>
      </c>
      <c r="G91" s="154">
        <v>1166200</v>
      </c>
    </row>
    <row r="92" spans="1:7" ht="20.25" customHeight="1" thickBot="1">
      <c r="A92" s="174" t="s">
        <v>30</v>
      </c>
      <c r="B92" s="174" t="s">
        <v>172</v>
      </c>
      <c r="C92" s="174" t="s">
        <v>191</v>
      </c>
      <c r="D92" s="174" t="s">
        <v>175</v>
      </c>
      <c r="E92" s="176" t="s">
        <v>357</v>
      </c>
      <c r="F92" s="179">
        <f>F93+F99</f>
        <v>318000</v>
      </c>
      <c r="G92" s="179">
        <f>G93+G99</f>
        <v>126000</v>
      </c>
    </row>
    <row r="93" spans="1:7" ht="17.25" customHeight="1" thickBot="1">
      <c r="A93" s="58" t="s">
        <v>30</v>
      </c>
      <c r="B93" s="58" t="s">
        <v>171</v>
      </c>
      <c r="C93" s="58" t="s">
        <v>192</v>
      </c>
      <c r="D93" s="58" t="s">
        <v>175</v>
      </c>
      <c r="E93" s="165" t="s">
        <v>168</v>
      </c>
      <c r="F93" s="154">
        <f>F94</f>
        <v>187000</v>
      </c>
      <c r="G93" s="154"/>
    </row>
    <row r="94" spans="1:7" ht="54" customHeight="1" thickBot="1">
      <c r="A94" s="58" t="s">
        <v>30</v>
      </c>
      <c r="B94" s="58" t="s">
        <v>171</v>
      </c>
      <c r="C94" s="58" t="s">
        <v>194</v>
      </c>
      <c r="D94" s="58" t="s">
        <v>175</v>
      </c>
      <c r="E94" s="159" t="s">
        <v>363</v>
      </c>
      <c r="F94" s="154">
        <f>F95</f>
        <v>187000</v>
      </c>
      <c r="G94" s="154"/>
    </row>
    <row r="95" spans="1:7" ht="33.75" customHeight="1" thickBot="1">
      <c r="A95" s="58" t="s">
        <v>30</v>
      </c>
      <c r="B95" s="58" t="s">
        <v>171</v>
      </c>
      <c r="C95" s="58" t="s">
        <v>359</v>
      </c>
      <c r="D95" s="58" t="s">
        <v>175</v>
      </c>
      <c r="E95" s="159" t="s">
        <v>195</v>
      </c>
      <c r="F95" s="154">
        <f>F96</f>
        <v>187000</v>
      </c>
      <c r="G95" s="154"/>
    </row>
    <row r="96" spans="1:7" ht="28.5" customHeight="1" thickBot="1">
      <c r="A96" s="70" t="s">
        <v>30</v>
      </c>
      <c r="B96" s="70" t="s">
        <v>171</v>
      </c>
      <c r="C96" s="58" t="s">
        <v>360</v>
      </c>
      <c r="D96" s="58" t="s">
        <v>175</v>
      </c>
      <c r="E96" s="159" t="s">
        <v>169</v>
      </c>
      <c r="F96" s="154">
        <f>F97</f>
        <v>187000</v>
      </c>
      <c r="G96" s="154"/>
    </row>
    <row r="97" spans="1:7" ht="39.75" customHeight="1" thickBot="1">
      <c r="A97" s="70" t="s">
        <v>30</v>
      </c>
      <c r="B97" s="70" t="s">
        <v>171</v>
      </c>
      <c r="C97" s="58" t="s">
        <v>360</v>
      </c>
      <c r="D97" s="58" t="s">
        <v>175</v>
      </c>
      <c r="E97" s="159" t="s">
        <v>361</v>
      </c>
      <c r="F97" s="154">
        <f>F98</f>
        <v>187000</v>
      </c>
      <c r="G97" s="154"/>
    </row>
    <row r="98" spans="1:7" ht="39.75" customHeight="1" thickBot="1">
      <c r="A98" s="59" t="s">
        <v>30</v>
      </c>
      <c r="B98" s="59" t="s">
        <v>171</v>
      </c>
      <c r="C98" s="58" t="s">
        <v>360</v>
      </c>
      <c r="D98" s="58" t="s">
        <v>380</v>
      </c>
      <c r="E98" s="159" t="s">
        <v>170</v>
      </c>
      <c r="F98" s="154">
        <v>187000</v>
      </c>
      <c r="G98" s="154"/>
    </row>
    <row r="99" spans="1:7" ht="24.75" customHeight="1" thickBot="1">
      <c r="A99" s="68" t="s">
        <v>30</v>
      </c>
      <c r="B99" s="68" t="s">
        <v>174</v>
      </c>
      <c r="C99" s="69" t="s">
        <v>191</v>
      </c>
      <c r="D99" s="69" t="s">
        <v>175</v>
      </c>
      <c r="E99" s="159" t="s">
        <v>362</v>
      </c>
      <c r="F99" s="154">
        <f>F100+F105</f>
        <v>131000</v>
      </c>
      <c r="G99" s="154">
        <f>G100+G105</f>
        <v>126000</v>
      </c>
    </row>
    <row r="100" spans="1:7" ht="52.5" customHeight="1" thickBot="1">
      <c r="A100" s="68" t="s">
        <v>30</v>
      </c>
      <c r="B100" s="68" t="s">
        <v>174</v>
      </c>
      <c r="C100" s="69" t="s">
        <v>192</v>
      </c>
      <c r="D100" s="58" t="s">
        <v>175</v>
      </c>
      <c r="E100" s="159" t="s">
        <v>363</v>
      </c>
      <c r="F100" s="154">
        <f>F101</f>
        <v>5000</v>
      </c>
      <c r="G100" s="154"/>
    </row>
    <row r="101" spans="1:7" ht="40.5" customHeight="1" thickBot="1">
      <c r="A101" s="59" t="s">
        <v>30</v>
      </c>
      <c r="B101" s="58" t="s">
        <v>174</v>
      </c>
      <c r="C101" s="58" t="s">
        <v>194</v>
      </c>
      <c r="D101" s="58" t="s">
        <v>175</v>
      </c>
      <c r="E101" s="159" t="s">
        <v>195</v>
      </c>
      <c r="F101" s="154">
        <f>F102</f>
        <v>5000</v>
      </c>
      <c r="G101" s="154"/>
    </row>
    <row r="102" spans="1:7" ht="33" customHeight="1" thickBot="1">
      <c r="A102" s="59" t="s">
        <v>30</v>
      </c>
      <c r="B102" s="58" t="s">
        <v>174</v>
      </c>
      <c r="C102" s="58" t="s">
        <v>359</v>
      </c>
      <c r="D102" s="58" t="s">
        <v>175</v>
      </c>
      <c r="E102" s="159" t="s">
        <v>169</v>
      </c>
      <c r="F102" s="154">
        <f>F103</f>
        <v>5000</v>
      </c>
      <c r="G102" s="154"/>
    </row>
    <row r="103" spans="1:7" ht="36.75" customHeight="1" thickBot="1">
      <c r="A103" s="58" t="s">
        <v>30</v>
      </c>
      <c r="B103" s="58" t="s">
        <v>174</v>
      </c>
      <c r="C103" s="59" t="s">
        <v>360</v>
      </c>
      <c r="D103" s="58" t="s">
        <v>175</v>
      </c>
      <c r="E103" s="159" t="s">
        <v>364</v>
      </c>
      <c r="F103" s="154">
        <f>F104</f>
        <v>5000</v>
      </c>
      <c r="G103" s="154"/>
    </row>
    <row r="104" spans="1:7" ht="34.5" customHeight="1" thickBot="1">
      <c r="A104" s="58" t="s">
        <v>30</v>
      </c>
      <c r="B104" s="58" t="s">
        <v>174</v>
      </c>
      <c r="C104" s="59" t="s">
        <v>360</v>
      </c>
      <c r="D104" s="58" t="s">
        <v>380</v>
      </c>
      <c r="E104" s="159" t="s">
        <v>170</v>
      </c>
      <c r="F104" s="154">
        <v>5000</v>
      </c>
      <c r="G104" s="154"/>
    </row>
    <row r="105" spans="1:7" ht="65.25" customHeight="1" thickBot="1">
      <c r="A105" s="58" t="s">
        <v>30</v>
      </c>
      <c r="B105" s="58" t="s">
        <v>174</v>
      </c>
      <c r="C105" s="58" t="s">
        <v>461</v>
      </c>
      <c r="D105" s="58" t="s">
        <v>175</v>
      </c>
      <c r="E105" s="199" t="s">
        <v>454</v>
      </c>
      <c r="F105" s="151">
        <f aca="true" t="shared" si="11" ref="F105:G107">F106</f>
        <v>126000</v>
      </c>
      <c r="G105" s="151">
        <f t="shared" si="11"/>
        <v>126000</v>
      </c>
    </row>
    <row r="106" spans="1:7" ht="64.5" customHeight="1" thickBot="1">
      <c r="A106" s="58" t="s">
        <v>30</v>
      </c>
      <c r="B106" s="58" t="s">
        <v>174</v>
      </c>
      <c r="C106" s="58" t="s">
        <v>197</v>
      </c>
      <c r="D106" s="58" t="s">
        <v>175</v>
      </c>
      <c r="E106" s="199" t="s">
        <v>455</v>
      </c>
      <c r="F106" s="151">
        <f t="shared" si="11"/>
        <v>126000</v>
      </c>
      <c r="G106" s="151">
        <f t="shared" si="11"/>
        <v>126000</v>
      </c>
    </row>
    <row r="107" spans="1:7" ht="80.25" customHeight="1" thickBot="1">
      <c r="A107" s="58" t="s">
        <v>30</v>
      </c>
      <c r="B107" s="58" t="s">
        <v>174</v>
      </c>
      <c r="C107" s="58" t="s">
        <v>462</v>
      </c>
      <c r="D107" s="58" t="s">
        <v>175</v>
      </c>
      <c r="E107" s="205" t="s">
        <v>460</v>
      </c>
      <c r="F107" s="151">
        <f t="shared" si="11"/>
        <v>126000</v>
      </c>
      <c r="G107" s="151">
        <f t="shared" si="11"/>
        <v>126000</v>
      </c>
    </row>
    <row r="108" spans="1:7" ht="15.75" customHeight="1" thickBot="1">
      <c r="A108" s="58" t="s">
        <v>30</v>
      </c>
      <c r="B108" s="58" t="s">
        <v>174</v>
      </c>
      <c r="C108" s="58" t="s">
        <v>462</v>
      </c>
      <c r="D108" s="58" t="s">
        <v>379</v>
      </c>
      <c r="E108" s="205" t="s">
        <v>353</v>
      </c>
      <c r="F108" s="151">
        <v>126000</v>
      </c>
      <c r="G108" s="151">
        <v>126000</v>
      </c>
    </row>
    <row r="109" spans="1:7" ht="19.5" customHeight="1" thickBot="1">
      <c r="A109" s="174" t="s">
        <v>32</v>
      </c>
      <c r="B109" s="174" t="s">
        <v>172</v>
      </c>
      <c r="C109" s="175" t="s">
        <v>191</v>
      </c>
      <c r="D109" s="174" t="s">
        <v>175</v>
      </c>
      <c r="E109" s="176" t="s">
        <v>180</v>
      </c>
      <c r="F109" s="177">
        <f>F110</f>
        <v>10000</v>
      </c>
      <c r="G109" s="178"/>
    </row>
    <row r="110" spans="1:7" ht="25.5" customHeight="1" thickBot="1">
      <c r="A110" s="58" t="s">
        <v>32</v>
      </c>
      <c r="B110" s="58" t="s">
        <v>171</v>
      </c>
      <c r="C110" s="58" t="s">
        <v>191</v>
      </c>
      <c r="D110" s="58" t="s">
        <v>175</v>
      </c>
      <c r="E110" s="159" t="s">
        <v>180</v>
      </c>
      <c r="F110" s="151">
        <f>F111</f>
        <v>10000</v>
      </c>
      <c r="G110" s="154"/>
    </row>
    <row r="111" spans="1:7" ht="36.75" customHeight="1" thickBot="1">
      <c r="A111" s="58" t="s">
        <v>32</v>
      </c>
      <c r="B111" s="58" t="s">
        <v>171</v>
      </c>
      <c r="C111" s="58" t="s">
        <v>188</v>
      </c>
      <c r="D111" s="58" t="s">
        <v>175</v>
      </c>
      <c r="E111" s="159" t="s">
        <v>387</v>
      </c>
      <c r="F111" s="151">
        <f>F112</f>
        <v>10000</v>
      </c>
      <c r="G111" s="154"/>
    </row>
    <row r="112" spans="1:7" ht="33" customHeight="1" thickBot="1">
      <c r="A112" s="58" t="s">
        <v>32</v>
      </c>
      <c r="B112" s="58" t="s">
        <v>171</v>
      </c>
      <c r="C112" s="58" t="s">
        <v>189</v>
      </c>
      <c r="D112" s="58" t="s">
        <v>175</v>
      </c>
      <c r="E112" s="159" t="s">
        <v>190</v>
      </c>
      <c r="F112" s="151">
        <f>F113</f>
        <v>10000</v>
      </c>
      <c r="G112" s="154"/>
    </row>
    <row r="113" spans="1:7" ht="35.25" customHeight="1" thickBot="1">
      <c r="A113" s="58" t="s">
        <v>32</v>
      </c>
      <c r="B113" s="58" t="s">
        <v>171</v>
      </c>
      <c r="C113" s="58" t="s">
        <v>381</v>
      </c>
      <c r="D113" s="58" t="s">
        <v>175</v>
      </c>
      <c r="E113" s="159" t="s">
        <v>181</v>
      </c>
      <c r="F113" s="151">
        <f>F114</f>
        <v>10000</v>
      </c>
      <c r="G113" s="154"/>
    </row>
    <row r="114" spans="1:7" ht="48" customHeight="1" thickBot="1">
      <c r="A114" s="58" t="s">
        <v>32</v>
      </c>
      <c r="B114" s="58" t="s">
        <v>171</v>
      </c>
      <c r="C114" s="58" t="s">
        <v>381</v>
      </c>
      <c r="D114" s="58" t="s">
        <v>368</v>
      </c>
      <c r="E114" s="159" t="s">
        <v>156</v>
      </c>
      <c r="F114" s="151">
        <v>10000</v>
      </c>
      <c r="G114" s="154"/>
    </row>
    <row r="115" spans="1:7" ht="15.75">
      <c r="A115" s="116"/>
      <c r="B115" s="116"/>
      <c r="C115" s="116"/>
      <c r="D115" s="116"/>
      <c r="E115" s="117" t="s">
        <v>37</v>
      </c>
      <c r="F115" s="118">
        <f>F109+F92+F81+F63+F54+F38+F7+F31</f>
        <v>9644000</v>
      </c>
      <c r="G115" s="118">
        <f>G109+G92+G81+G63+G54+G38+G7+G31</f>
        <v>9706800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2019-10-30T06:05:35Z</dcterms:modified>
  <cp:category/>
  <cp:version/>
  <cp:contentType/>
  <cp:contentStatus/>
</cp:coreProperties>
</file>