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ыписка из реестра по жилью" sheetId="1" r:id="rId1"/>
    <sheet name="Лист2" sheetId="2" state="hidden" r:id="rId2"/>
    <sheet name="Ноябрь 2012" sheetId="3" state="hidden" r:id="rId3"/>
    <sheet name="Декабрь 2012" sheetId="4" state="hidden" r:id="rId4"/>
    <sheet name="Январь 13" sheetId="5" state="hidden" r:id="rId5"/>
    <sheet name="Февраль 13" sheetId="6" state="hidden" r:id="rId6"/>
    <sheet name="Март 13" sheetId="7" state="hidden" r:id="rId7"/>
    <sheet name="Апрель 13" sheetId="8" state="hidden" r:id="rId8"/>
    <sheet name="май 13" sheetId="9" state="hidden" r:id="rId9"/>
    <sheet name="Июнь 13" sheetId="10" state="hidden" r:id="rId10"/>
    <sheet name="Июль 13" sheetId="11" state="hidden" r:id="rId11"/>
    <sheet name="Август 13" sheetId="12" state="hidden" r:id="rId12"/>
    <sheet name="Сентябрь 13" sheetId="13" state="hidden" r:id="rId13"/>
    <sheet name="Октябрь 13" sheetId="14" state="hidden" r:id="rId14"/>
    <sheet name="Ноябрь 13" sheetId="15" state="hidden" r:id="rId15"/>
    <sheet name="Декабрь 13" sheetId="16" state="hidden" r:id="rId16"/>
  </sheets>
  <definedNames>
    <definedName name="_xlnm.Print_Area" localSheetId="0">'выписка из реестра по жилью'!$A$1:$W$111</definedName>
  </definedNames>
  <calcPr fullCalcOnLoad="1"/>
</workbook>
</file>

<file path=xl/sharedStrings.xml><?xml version="1.0" encoding="utf-8"?>
<sst xmlns="http://schemas.openxmlformats.org/spreadsheetml/2006/main" count="2561" uniqueCount="350">
  <si>
    <t>МКП "Красноиюсское ЖКХ"</t>
  </si>
  <si>
    <t>№ п/п</t>
  </si>
  <si>
    <t xml:space="preserve">Наименование </t>
  </si>
  <si>
    <t>Итого по кредиту счета</t>
  </si>
  <si>
    <t>Водопровод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</si>
  <si>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</si>
  <si>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</si>
  <si>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</si>
  <si>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</si>
  <si>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</si>
  <si>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</si>
  <si>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</si>
  <si>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</si>
  <si>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</si>
  <si>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</si>
  <si>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</si>
  <si>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</si>
  <si>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</si>
  <si>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</si>
  <si>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</si>
  <si>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</si>
  <si>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</si>
  <si>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</si>
  <si>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</si>
  <si>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</si>
  <si>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</si>
  <si>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</si>
  <si>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</si>
  <si>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</si>
  <si>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</si>
  <si>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</si>
  <si>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</si>
  <si>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</si>
  <si>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</si>
  <si>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</si>
  <si>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Итого:</t>
  </si>
  <si>
    <t>Инвентарный номер</t>
  </si>
  <si>
    <t>Балансовая стоимость</t>
  </si>
  <si>
    <t>Начисление амортизации</t>
  </si>
  <si>
    <t>Поступление</t>
  </si>
  <si>
    <t>Здание бани д.Кобяково</t>
  </si>
  <si>
    <t>Здание бани с.Июс</t>
  </si>
  <si>
    <t>01001</t>
  </si>
  <si>
    <t>01002</t>
  </si>
  <si>
    <t>01003</t>
  </si>
  <si>
    <t>Водонапорная башня</t>
  </si>
  <si>
    <t>01004</t>
  </si>
  <si>
    <t>Автомашина ЗИЛ ММз</t>
  </si>
  <si>
    <t>01005</t>
  </si>
  <si>
    <t>Экскаватор одноковшовый ЭО</t>
  </si>
  <si>
    <t>01006</t>
  </si>
  <si>
    <t>Трактор МТЗ-80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</si>
  <si>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</si>
  <si>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</si>
  <si>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</si>
  <si>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</si>
  <si>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</si>
  <si>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</si>
  <si>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</si>
  <si>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</si>
  <si>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</si>
  <si>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</si>
  <si>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</si>
  <si>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</si>
  <si>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</si>
  <si>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</si>
  <si>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</si>
  <si>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</si>
  <si>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</si>
  <si>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</si>
  <si>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Здание котельной</t>
  </si>
  <si>
    <t>01025</t>
  </si>
  <si>
    <t>Водо-провод</t>
  </si>
  <si>
    <t>Котель-ная</t>
  </si>
  <si>
    <t>Аккумулятор</t>
  </si>
  <si>
    <t>01026</t>
  </si>
  <si>
    <t>Стартер</t>
  </si>
  <si>
    <t>01027</t>
  </si>
  <si>
    <t>Сварочный аппарат</t>
  </si>
  <si>
    <t>01028</t>
  </si>
  <si>
    <t>Газорежущий комплект</t>
  </si>
  <si>
    <t>01029</t>
  </si>
  <si>
    <t>Компьютер</t>
  </si>
  <si>
    <t>01030</t>
  </si>
  <si>
    <t>31.</t>
  </si>
  <si>
    <t>Системный блок SATURN 466c</t>
  </si>
  <si>
    <t>01031</t>
  </si>
  <si>
    <t>32.</t>
  </si>
  <si>
    <t>Монитор SVGA-17</t>
  </si>
  <si>
    <t>01032</t>
  </si>
  <si>
    <t>33.</t>
  </si>
  <si>
    <t>Принтер</t>
  </si>
  <si>
    <t>01033</t>
  </si>
  <si>
    <t>34.</t>
  </si>
  <si>
    <t>Электроболгарка</t>
  </si>
  <si>
    <t>01034</t>
  </si>
  <si>
    <t>35.</t>
  </si>
  <si>
    <t>Квартира д.Кожухово  ул.Советская 59-1</t>
  </si>
  <si>
    <t>01035</t>
  </si>
  <si>
    <t>36.</t>
  </si>
  <si>
    <t>Дом с.Июс ул.Залинейная 7</t>
  </si>
  <si>
    <t>01036</t>
  </si>
  <si>
    <t>37.</t>
  </si>
  <si>
    <t>01037</t>
  </si>
  <si>
    <t>38.</t>
  </si>
  <si>
    <t>Цв.телевизор</t>
  </si>
  <si>
    <t>01038</t>
  </si>
  <si>
    <t>39.</t>
  </si>
  <si>
    <t>Балка двутавровая</t>
  </si>
  <si>
    <t>01039</t>
  </si>
  <si>
    <t>40.</t>
  </si>
  <si>
    <t>Емкость 12 м3</t>
  </si>
  <si>
    <t>01040</t>
  </si>
  <si>
    <t>41.</t>
  </si>
  <si>
    <t>трактор ДТ-75</t>
  </si>
  <si>
    <t>01041</t>
  </si>
  <si>
    <t>Квартира врача с.Июс ул.Первомайская</t>
  </si>
  <si>
    <t>Квартира участкового с.Июс ул.Садовая</t>
  </si>
  <si>
    <t>Жилой дом 4 с.Июс</t>
  </si>
  <si>
    <t>Жилой дом с.Июс ул.Конторская</t>
  </si>
  <si>
    <t>Жилой дом с.Июс ул.Советская д.10</t>
  </si>
  <si>
    <t>Жилой дом с.Июс ул.Карьерская д.2а</t>
  </si>
  <si>
    <t>Жилой дом д.Кожухово, 208 разъезд</t>
  </si>
  <si>
    <t>Жилой 2кв.дом с.Июс, ул.Залинейная ,38</t>
  </si>
  <si>
    <t>Жилой 2кв.дом, с.Июс,ул.Залинейная ,36</t>
  </si>
  <si>
    <t>Жилой 6 кв.дом,сИюс,ул.Карьерская,18</t>
  </si>
  <si>
    <t>Жилой 2кв.дом,с.Июс,ул.Залинейная,39</t>
  </si>
  <si>
    <t>Жилой 3кв.дом ВОХР 193 к 193 км</t>
  </si>
  <si>
    <t>Жилой 3 кв.дом,д.Кожухово,208 разъезд</t>
  </si>
  <si>
    <t>Жилой 2кв.дом,д.Кожухово,208 разъезд</t>
  </si>
  <si>
    <t>Жилой 2кв.дом,с.Июс, ул.Вокзальная ,16</t>
  </si>
  <si>
    <t>Жилой 2кв.дом, с.Июс,ул.Залинейная ,40</t>
  </si>
  <si>
    <t>01042</t>
  </si>
  <si>
    <t>парогенераторная ус-ка на шасси прицепа б/у</t>
  </si>
  <si>
    <t>Станция автоматического водоснабжения Катунь ID-1100</t>
  </si>
  <si>
    <t>01043</t>
  </si>
  <si>
    <t>Жилой блок в жилом доме блокированной застройки ул.Пионерская 4/1</t>
  </si>
  <si>
    <t>01044</t>
  </si>
  <si>
    <t>01045</t>
  </si>
  <si>
    <t>01046</t>
  </si>
  <si>
    <t>Автомобиль КО-503 В-2</t>
  </si>
  <si>
    <t>Жилой дом ул. Мира 9</t>
  </si>
  <si>
    <t>42.</t>
  </si>
  <si>
    <t>43.</t>
  </si>
  <si>
    <t>44.</t>
  </si>
  <si>
    <t>45.</t>
  </si>
  <si>
    <t>46.</t>
  </si>
  <si>
    <t>47.</t>
  </si>
  <si>
    <t>Станок сверлильный</t>
  </si>
  <si>
    <t>01047</t>
  </si>
  <si>
    <t>49.</t>
  </si>
  <si>
    <t xml:space="preserve">Компрессор электрический </t>
  </si>
  <si>
    <t>01048</t>
  </si>
  <si>
    <t>наименование</t>
  </si>
  <si>
    <t>инвентарный</t>
  </si>
  <si>
    <t>год ввода</t>
  </si>
  <si>
    <t>Балансовая</t>
  </si>
  <si>
    <t>месячная норма</t>
  </si>
  <si>
    <t>амортизация</t>
  </si>
  <si>
    <t>остаточная</t>
  </si>
  <si>
    <t>объектов</t>
  </si>
  <si>
    <t>номер</t>
  </si>
  <si>
    <t>стоимость</t>
  </si>
  <si>
    <t>амортизации</t>
  </si>
  <si>
    <t>Жилые здания:</t>
  </si>
  <si>
    <t xml:space="preserve">Выписка  из реестра муниципального имущества по МКП "Красноиюсское ЖКХ" </t>
  </si>
  <si>
    <t>на 01.05.2012 года</t>
  </si>
  <si>
    <t>Начальник МКП "Красноиюсское ЖКХ"                                                                                                       Мамонов В.Л.</t>
  </si>
  <si>
    <t>Жилой 2кв.дом,с.Июс,ул.Залинейная,41</t>
  </si>
  <si>
    <t>48.</t>
  </si>
  <si>
    <t>баня</t>
  </si>
  <si>
    <t>Оборотно-сальдовая ведмость по счету 01 "Основные средства" за январь  2013 г.</t>
  </si>
  <si>
    <t>Остаточная стоимость на 01.01.2013</t>
  </si>
  <si>
    <t>Остаточная стоимость на 31.01.2013</t>
  </si>
  <si>
    <t>Общехоз  расходы</t>
  </si>
  <si>
    <t xml:space="preserve">                                           Прочие услуги</t>
  </si>
  <si>
    <t>28а</t>
  </si>
  <si>
    <t>01028-1</t>
  </si>
  <si>
    <r>
      <t xml:space="preserve">Дом с.Июс ул.Почтовая 25                                                                                     </t>
    </r>
    <r>
      <rPr>
        <b/>
        <i/>
        <sz val="8"/>
        <rFont val="Arial"/>
        <family val="2"/>
      </rPr>
      <t xml:space="preserve"> приватизирован</t>
    </r>
  </si>
  <si>
    <t>01049</t>
  </si>
  <si>
    <r>
      <t>Жилой блок в жилом доме блокированной застройки ул.Пионерская 4/2(</t>
    </r>
    <r>
      <rPr>
        <b/>
        <sz val="7"/>
        <rFont val="Arial"/>
        <family val="2"/>
      </rPr>
      <t>приватизирован)</t>
    </r>
  </si>
  <si>
    <t>50.</t>
  </si>
  <si>
    <t>Квартира ул.50 лет ВЛКСМ д.34 кв.1</t>
  </si>
  <si>
    <t>01050</t>
  </si>
  <si>
    <r>
      <t xml:space="preserve">Дом с.Июс ул.Почтовая 25                                                                                     </t>
    </r>
    <r>
      <rPr>
        <b/>
        <i/>
        <sz val="9"/>
        <rFont val="Arial"/>
        <family val="2"/>
      </rPr>
      <t xml:space="preserve"> приватизирован</t>
    </r>
  </si>
  <si>
    <r>
      <t>Жилой блок в жилом доме блокированной застройки ул.Пионерская 4/2(</t>
    </r>
    <r>
      <rPr>
        <b/>
        <sz val="9"/>
        <rFont val="Arial"/>
        <family val="2"/>
      </rPr>
      <t>приватизирован)</t>
    </r>
  </si>
  <si>
    <t>Оборотно-сальдовая ведмость по счету 01 "Основные средства" за декабрь  2012 г.</t>
  </si>
  <si>
    <t>Остаточная стоимость на 01.12.2012</t>
  </si>
  <si>
    <t>Остаточная стоимость на 31.12.2012</t>
  </si>
  <si>
    <t>Оборотно-сальдовая ведмость по счету 01 "Основные средства" за ноябрь  2012 г.</t>
  </si>
  <si>
    <t>Остаточная стоимость на 01.11.2012</t>
  </si>
  <si>
    <t>Остаточная стоимость на 30.11.2012</t>
  </si>
  <si>
    <t>Жилой 2кв.дом, с.Июс,ул.Залинейная,36</t>
  </si>
  <si>
    <t>Жилой блок в жилом доме блокированной застройки ул.Пионерская 4/1(приватизирован)</t>
  </si>
  <si>
    <t>Жилой блок в жилом доме блокированной застройки ул.Пионерская 4/2</t>
  </si>
  <si>
    <t>Оборотно-сальдовая ведмость по счету 01 "Основные средства" за февраль  2013 г.</t>
  </si>
  <si>
    <t>Остаточная стоимость на 01.02.2013</t>
  </si>
  <si>
    <t>Остаточная стоимость на 28.02.2013</t>
  </si>
  <si>
    <t>Оборотно-сальдовая ведмость по счету 01 "Основные средства" за март  2013 г.</t>
  </si>
  <si>
    <t>Остаточная стоимость на 01.03.2013</t>
  </si>
  <si>
    <t>Остаточная стоимость на 31.03.2013</t>
  </si>
  <si>
    <r>
      <t>Жилой блок в жилом доме блокированной застройки ул.Пионерская 4/1(</t>
    </r>
    <r>
      <rPr>
        <b/>
        <sz val="8"/>
        <rFont val="Arial"/>
        <family val="2"/>
      </rPr>
      <t>приватизирован</t>
    </r>
    <r>
      <rPr>
        <sz val="8"/>
        <rFont val="Arial"/>
        <family val="2"/>
      </rPr>
      <t>)</t>
    </r>
  </si>
  <si>
    <t>Оборотно-сальдовая ведмость по счету 01 "Основные средства" за апрель  2013 г.</t>
  </si>
  <si>
    <t>Остаточная стоимость на 01.04.2013</t>
  </si>
  <si>
    <t>Остаточная стоимость на 30.04.2013</t>
  </si>
  <si>
    <t>Оборотно-сальдовая ведмость по счету 01 "Основные средства" за май  2013 г.</t>
  </si>
  <si>
    <t>Остаточная стоимость на 01.05.2013</t>
  </si>
  <si>
    <t>Остаточная стоимость на 31.05.2013</t>
  </si>
  <si>
    <t>Оборотно-сальдовая ведмость по счету 01 "Основные средства" за июнь 2013 г.</t>
  </si>
  <si>
    <t>Оборотно-сальдовая ведмость по счету 01 "Основные средства" за июль  2013 г.</t>
  </si>
  <si>
    <t>Остаточная стоимость на 01.07.2013</t>
  </si>
  <si>
    <t>Остаточная стоимость на 31.07.2013</t>
  </si>
  <si>
    <t>Остаточная стоимость на 01.06.2013</t>
  </si>
  <si>
    <t>Остаточная стоимость на 30.06.2013</t>
  </si>
  <si>
    <t>Оборотно-сальдовая ведмость по счету 01 "Основные средства" за август  2013 г.</t>
  </si>
  <si>
    <t>Остаточная стоимость на 01.08.2013</t>
  </si>
  <si>
    <t>Остаточная стоимость на 31.08.2013</t>
  </si>
  <si>
    <t>Оборотно-сальдовая ведмость по счету 01 "Основные средства" за сентябрь  2013 г.</t>
  </si>
  <si>
    <t>Остаточная стоимость на 01.09.2013</t>
  </si>
  <si>
    <t>Остаточная стоимость на 30.09.2013</t>
  </si>
  <si>
    <t xml:space="preserve">системный блок </t>
  </si>
  <si>
    <t>01051</t>
  </si>
  <si>
    <t>Оборотно-сальдовая ведмость по счету 01 "Основные средства" за октябрь  2013 г.</t>
  </si>
  <si>
    <t>Остаточная стоимость на 01.10.2013</t>
  </si>
  <si>
    <t>Остаточная стоимость на 31.10.2013</t>
  </si>
  <si>
    <t>насос "Агидель М"</t>
  </si>
  <si>
    <t>эл.двигательАИР 80В 2,2кВт 3000 об/мин</t>
  </si>
  <si>
    <t>Оборотно-сальдовая ведмость по счету 01 "Основные средства" за ноябрь  2013 г.</t>
  </si>
  <si>
    <t>Остаточная стоимость на 01.11.2013</t>
  </si>
  <si>
    <t>Остаточная стоимость на 30.11.2013</t>
  </si>
  <si>
    <t>Оборотно-сальдовая ведмость по счету 01 "Основные средства" за декабрь  2013 г.</t>
  </si>
  <si>
    <t>Остаточная стоимость на 01.12.2013</t>
  </si>
  <si>
    <t>Остаточная стоимость на 31.12.2013</t>
  </si>
  <si>
    <t>эл.двигательАДМ 132М2 11 кВт 3000 об/мин</t>
  </si>
  <si>
    <t>Выписка  из реестра муниципального имущества по АдминистрацииКрасноиюсского сельсовета</t>
  </si>
  <si>
    <t>Адрес</t>
  </si>
  <si>
    <t xml:space="preserve">Кадастров </t>
  </si>
  <si>
    <t>Кадастравая</t>
  </si>
  <si>
    <t xml:space="preserve">объектов </t>
  </si>
  <si>
    <t>Глава Красноиюсского сельсовета</t>
  </si>
  <si>
    <t>В.А.Ербягин</t>
  </si>
  <si>
    <t>Амортизация</t>
  </si>
  <si>
    <t>Даты</t>
  </si>
  <si>
    <t>Реквизиты</t>
  </si>
  <si>
    <t>докум. осн</t>
  </si>
  <si>
    <t>Сведения</t>
  </si>
  <si>
    <t>возник.права</t>
  </si>
  <si>
    <t>мун.собствен</t>
  </si>
  <si>
    <t>мун.собств</t>
  </si>
  <si>
    <t>о правообл</t>
  </si>
  <si>
    <t>мун.имущес</t>
  </si>
  <si>
    <t>об установ</t>
  </si>
  <si>
    <t>ограничения</t>
  </si>
  <si>
    <t>не зарегистрировано</t>
  </si>
  <si>
    <t>МО Красноиюсскийс\с</t>
  </si>
  <si>
    <t>распоряжение 51</t>
  </si>
  <si>
    <t>Здание администрации</t>
  </si>
  <si>
    <t>с.Июс ул.Центральная-5</t>
  </si>
  <si>
    <t>Нежилые здания:</t>
  </si>
  <si>
    <t>19-19-07/021/2009-019</t>
  </si>
  <si>
    <t>Углярка</t>
  </si>
  <si>
    <t>Котельная</t>
  </si>
  <si>
    <t>Сооружение:</t>
  </si>
  <si>
    <t>Дамба на р.Белый Июс</t>
  </si>
  <si>
    <t>Автодороги</t>
  </si>
  <si>
    <t>Электростолбы</t>
  </si>
  <si>
    <t>Хоккейная коробка</t>
  </si>
  <si>
    <t>Фонтан</t>
  </si>
  <si>
    <t>компьютер</t>
  </si>
  <si>
    <t>принтер</t>
  </si>
  <si>
    <t>котел ЭРДО ЭВПМ</t>
  </si>
  <si>
    <t>насос циркуляции</t>
  </si>
  <si>
    <t>насос ЭЦВ</t>
  </si>
  <si>
    <t>насос КС-3-А (фонтан)</t>
  </si>
  <si>
    <t>Воздуходувное устройст</t>
  </si>
  <si>
    <t>ноутбук Aker U3-571</t>
  </si>
  <si>
    <t>системный блок</t>
  </si>
  <si>
    <t>факс</t>
  </si>
  <si>
    <t xml:space="preserve">котел стальной Wirbel </t>
  </si>
  <si>
    <t>Машины и оборудован</t>
  </si>
  <si>
    <t>Транспортные средст</t>
  </si>
  <si>
    <t>автомобиль УАЗ 452А</t>
  </si>
  <si>
    <t>автомобиль УАЗ 469</t>
  </si>
  <si>
    <t>автомашина ВАЗ 21043</t>
  </si>
  <si>
    <t>автомашина ВАЗ 211440</t>
  </si>
  <si>
    <t>прицеп</t>
  </si>
  <si>
    <t>Производств инвентар</t>
  </si>
  <si>
    <t>столы компьютерные</t>
  </si>
  <si>
    <t>стол компьютерный</t>
  </si>
  <si>
    <t>масленный радиатор</t>
  </si>
  <si>
    <t>мебель офисная</t>
  </si>
  <si>
    <t>станция вод.Стандарт</t>
  </si>
  <si>
    <t>шкаф КБС-042Т</t>
  </si>
  <si>
    <t>горка</t>
  </si>
  <si>
    <t>шкаф ШБО-2КУ</t>
  </si>
  <si>
    <t>шкаф ШБД-2КУ</t>
  </si>
  <si>
    <t>шкаф</t>
  </si>
  <si>
    <t>косилка</t>
  </si>
  <si>
    <t>фотоаппарат цифровой</t>
  </si>
  <si>
    <t>гидрант</t>
  </si>
  <si>
    <t>колонка пожарная</t>
  </si>
  <si>
    <t>мотопомпа</t>
  </si>
  <si>
    <t>разбрызгивающее ус-во</t>
  </si>
  <si>
    <t>бензокосилка Fs 50с</t>
  </si>
  <si>
    <t>в/счетчик унив-й ВСКМ</t>
  </si>
  <si>
    <t>фотоаппарат canon</t>
  </si>
  <si>
    <t>домик с горкой</t>
  </si>
  <si>
    <t>карусель</t>
  </si>
  <si>
    <t>качеля-балансир</t>
  </si>
  <si>
    <t>спор.игров.компл "Море"</t>
  </si>
  <si>
    <t>лавочки (2 шт)</t>
  </si>
  <si>
    <t>шкаф упр.наружным осв</t>
  </si>
  <si>
    <t>качеля-балансир К-05</t>
  </si>
  <si>
    <t>горка ИГ-07.5</t>
  </si>
  <si>
    <t>качели-двойные К-01</t>
  </si>
  <si>
    <t>песочница</t>
  </si>
  <si>
    <t>комп.светильников (20)</t>
  </si>
  <si>
    <t>ком.крепления СИП (10)</t>
  </si>
  <si>
    <t>свет.светодиодный (10)</t>
  </si>
  <si>
    <t xml:space="preserve">светильн.светодиодный </t>
  </si>
  <si>
    <t>(местоположение)</t>
  </si>
  <si>
    <t>имущества</t>
  </si>
  <si>
    <t>муниц.имущ</t>
  </si>
  <si>
    <t>Площадь,</t>
  </si>
  <si>
    <t>протяжен</t>
  </si>
  <si>
    <t>хар.имущ</t>
  </si>
  <si>
    <t>д.Копьево  ул.Мира 48</t>
  </si>
  <si>
    <t>19:08:010102:547</t>
  </si>
  <si>
    <t>распоряжение 63</t>
  </si>
  <si>
    <t>батут Larsen SS-018</t>
  </si>
  <si>
    <t>Приложение № 4</t>
  </si>
  <si>
    <t>бензопила  МС 252,1904</t>
  </si>
  <si>
    <t>бензопила MAXCUT MC</t>
  </si>
  <si>
    <t>устройство разбрызгив</t>
  </si>
  <si>
    <t>на 01.01.2019 года</t>
  </si>
  <si>
    <t>Жилой дом</t>
  </si>
  <si>
    <t>Памятник д.Кобяково</t>
  </si>
  <si>
    <t>Памятник д.Кожухово</t>
  </si>
  <si>
    <t>Нежилое здание</t>
  </si>
  <si>
    <t>с.Июс ул.Октябрьская-23</t>
  </si>
  <si>
    <t>распоряжение 110</t>
  </si>
  <si>
    <t>19:08:090101:1736</t>
  </si>
  <si>
    <t>прицеп транспортный</t>
  </si>
  <si>
    <t>кухня прицепная КП-125</t>
  </si>
  <si>
    <t>прицеп-цистерна для воды ЦВ-1,2</t>
  </si>
  <si>
    <t>ЗИЛ 131</t>
  </si>
  <si>
    <t>игровой комплекс</t>
  </si>
  <si>
    <t>качели</t>
  </si>
  <si>
    <t>травокосилка</t>
  </si>
  <si>
    <t>качеля одинарная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</si>
</sst>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5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8"/>
      <name val="Arial Cyr"/>
      <family val="0"/>
    </font>
    <font>
      <sz val="6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textRotation="90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" fillId="0" borderId="22" xfId="0" applyNumberFormat="1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" fillId="0" borderId="18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14" fontId="15" fillId="0" borderId="26" xfId="0" applyNumberFormat="1" applyFont="1" applyBorder="1" applyAlignment="1">
      <alignment horizontal="center"/>
    </xf>
    <xf numFmtId="14" fontId="15" fillId="0" borderId="27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/>
    </xf>
    <xf numFmtId="14" fontId="12" fillId="0" borderId="27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8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9" xfId="0" applyNumberFormat="1" applyBorder="1" applyAlignment="1">
      <alignment textRotation="90" wrapText="1"/>
    </xf>
    <xf numFmtId="49" fontId="0" fillId="0" borderId="21" xfId="0" applyNumberFormat="1" applyBorder="1" applyAlignment="1">
      <alignment textRotation="90"/>
    </xf>
    <xf numFmtId="49" fontId="0" fillId="0" borderId="18" xfId="0" applyNumberFormat="1" applyBorder="1" applyAlignment="1">
      <alignment textRotation="90"/>
    </xf>
    <xf numFmtId="0" fontId="0" fillId="0" borderId="19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18" xfId="0" applyBorder="1" applyAlignment="1">
      <alignment textRotation="90"/>
    </xf>
    <xf numFmtId="0" fontId="2" fillId="0" borderId="19" xfId="0" applyFont="1" applyBorder="1" applyAlignment="1">
      <alignment textRotation="90" wrapText="1"/>
    </xf>
    <xf numFmtId="0" fontId="2" fillId="0" borderId="21" xfId="0" applyFont="1" applyBorder="1" applyAlignment="1">
      <alignment textRotation="90"/>
    </xf>
    <xf numFmtId="0" fontId="2" fillId="0" borderId="18" xfId="0" applyFont="1" applyBorder="1" applyAlignment="1">
      <alignment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0" fontId="2" fillId="0" borderId="21" xfId="0" applyFont="1" applyBorder="1" applyAlignment="1">
      <alignment textRotation="90" wrapText="1"/>
    </xf>
    <xf numFmtId="0" fontId="2" fillId="0" borderId="18" xfId="0" applyFont="1" applyBorder="1" applyAlignment="1">
      <alignment textRotation="90" wrapText="1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9" xfId="0" applyFont="1" applyBorder="1" applyAlignment="1">
      <alignment textRotation="90" wrapText="1"/>
    </xf>
    <xf numFmtId="0" fontId="0" fillId="0" borderId="21" xfId="0" applyFont="1" applyBorder="1" applyAlignment="1">
      <alignment textRotation="90" wrapText="1"/>
    </xf>
    <xf numFmtId="0" fontId="0" fillId="0" borderId="18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0" fontId="2" fillId="0" borderId="21" xfId="0" applyFont="1" applyBorder="1" applyAlignment="1">
      <alignment textRotation="90" wrapText="1"/>
    </xf>
    <xf numFmtId="0" fontId="2" fillId="0" borderId="18" xfId="0" applyFont="1" applyBorder="1" applyAlignment="1">
      <alignment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textRotation="90" wrapText="1"/>
    </xf>
    <xf numFmtId="49" fontId="2" fillId="0" borderId="21" xfId="0" applyNumberFormat="1" applyFont="1" applyBorder="1" applyAlignment="1">
      <alignment textRotation="90"/>
    </xf>
    <xf numFmtId="49" fontId="2" fillId="0" borderId="18" xfId="0" applyNumberFormat="1" applyFont="1" applyBorder="1" applyAlignment="1">
      <alignment textRotation="90"/>
    </xf>
    <xf numFmtId="0" fontId="2" fillId="0" borderId="18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0" fontId="11" fillId="0" borderId="57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view="pageBreakPreview" zoomScale="157" zoomScaleSheetLayoutView="157" zoomScalePageLayoutView="0" workbookViewId="0" topLeftCell="A4">
      <selection activeCell="L16" sqref="L16:M16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3.421875" style="0" customWidth="1"/>
    <col min="4" max="4" width="7.140625" style="0" customWidth="1"/>
    <col min="5" max="6" width="3.57421875" style="0" customWidth="1"/>
    <col min="7" max="7" width="4.421875" style="0" customWidth="1"/>
    <col min="8" max="8" width="6.28125" style="0" customWidth="1"/>
    <col min="9" max="9" width="6.7109375" style="0" customWidth="1"/>
    <col min="10" max="10" width="7.00390625" style="0" customWidth="1"/>
    <col min="11" max="12" width="6.421875" style="0" customWidth="1"/>
    <col min="13" max="13" width="6.00390625" style="0" customWidth="1"/>
    <col min="14" max="14" width="6.140625" style="0" customWidth="1"/>
    <col min="15" max="15" width="4.140625" style="0" customWidth="1"/>
    <col min="16" max="16" width="11.140625" style="0" customWidth="1"/>
    <col min="17" max="17" width="10.00390625" style="0" customWidth="1"/>
  </cols>
  <sheetData>
    <row r="1" spans="1:18" ht="12.75">
      <c r="A1" s="138" t="s">
        <v>234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7"/>
      <c r="Q1" s="104" t="s">
        <v>330</v>
      </c>
      <c r="R1" s="104"/>
    </row>
    <row r="2" spans="5:10" ht="13.5" thickBot="1">
      <c r="E2" s="139" t="s">
        <v>334</v>
      </c>
      <c r="F2" s="139"/>
      <c r="G2" s="139"/>
      <c r="H2" s="140"/>
      <c r="I2" s="140"/>
      <c r="J2" s="108"/>
    </row>
    <row r="3" spans="1:18" ht="11.25" customHeight="1">
      <c r="A3" s="125" t="s">
        <v>153</v>
      </c>
      <c r="B3" s="141"/>
      <c r="C3" s="74" t="s">
        <v>235</v>
      </c>
      <c r="D3" s="134" t="s">
        <v>236</v>
      </c>
      <c r="E3" s="135"/>
      <c r="F3" s="134" t="s">
        <v>323</v>
      </c>
      <c r="G3" s="135"/>
      <c r="H3" s="134" t="s">
        <v>156</v>
      </c>
      <c r="I3" s="144"/>
      <c r="J3" s="136" t="s">
        <v>241</v>
      </c>
      <c r="K3" s="137"/>
      <c r="L3" s="136" t="s">
        <v>237</v>
      </c>
      <c r="M3" s="145"/>
      <c r="N3" s="142" t="s">
        <v>242</v>
      </c>
      <c r="O3" s="143"/>
      <c r="P3" s="75" t="s">
        <v>243</v>
      </c>
      <c r="Q3" s="75" t="s">
        <v>245</v>
      </c>
      <c r="R3" s="75" t="s">
        <v>245</v>
      </c>
    </row>
    <row r="4" spans="1:18" ht="11.25" customHeight="1">
      <c r="A4" s="69"/>
      <c r="B4" s="70"/>
      <c r="C4" s="76" t="s">
        <v>320</v>
      </c>
      <c r="D4" s="109" t="s">
        <v>161</v>
      </c>
      <c r="E4" s="110"/>
      <c r="F4" s="109" t="s">
        <v>324</v>
      </c>
      <c r="G4" s="110"/>
      <c r="H4" s="109" t="s">
        <v>162</v>
      </c>
      <c r="I4" s="130"/>
      <c r="J4" s="174"/>
      <c r="K4" s="175"/>
      <c r="L4" s="129" t="s">
        <v>162</v>
      </c>
      <c r="M4" s="130"/>
      <c r="N4" s="133" t="s">
        <v>246</v>
      </c>
      <c r="O4" s="133"/>
      <c r="P4" s="79" t="s">
        <v>244</v>
      </c>
      <c r="Q4" s="77" t="s">
        <v>249</v>
      </c>
      <c r="R4" s="77" t="s">
        <v>251</v>
      </c>
    </row>
    <row r="5" spans="1:19" ht="13.5" thickBot="1">
      <c r="A5" s="127" t="s">
        <v>238</v>
      </c>
      <c r="B5" s="128"/>
      <c r="C5" s="78" t="s">
        <v>321</v>
      </c>
      <c r="D5" s="131" t="s">
        <v>322</v>
      </c>
      <c r="E5" s="132"/>
      <c r="F5" s="127" t="s">
        <v>325</v>
      </c>
      <c r="G5" s="171"/>
      <c r="H5" s="172"/>
      <c r="I5" s="173"/>
      <c r="J5" s="129"/>
      <c r="K5" s="130"/>
      <c r="L5" s="176"/>
      <c r="M5" s="172"/>
      <c r="N5" s="177" t="s">
        <v>247</v>
      </c>
      <c r="O5" s="178"/>
      <c r="P5" s="71" t="s">
        <v>248</v>
      </c>
      <c r="Q5" s="79" t="s">
        <v>250</v>
      </c>
      <c r="R5" s="79" t="s">
        <v>252</v>
      </c>
      <c r="S5" s="26"/>
    </row>
    <row r="6" spans="1:18" ht="12.75" customHeight="1">
      <c r="A6" s="64" t="s">
        <v>164</v>
      </c>
      <c r="B6" s="65"/>
      <c r="C6" s="62"/>
      <c r="D6" s="125"/>
      <c r="E6" s="126"/>
      <c r="F6" s="111"/>
      <c r="G6" s="151"/>
      <c r="H6" s="111"/>
      <c r="I6" s="112"/>
      <c r="J6" s="123"/>
      <c r="K6" s="124"/>
      <c r="L6" s="125"/>
      <c r="M6" s="126"/>
      <c r="N6" s="121"/>
      <c r="O6" s="122"/>
      <c r="P6" s="66"/>
      <c r="Q6" s="66"/>
      <c r="R6" s="66"/>
    </row>
    <row r="7" spans="1:18" ht="12" customHeight="1">
      <c r="A7" s="266" t="s">
        <v>335</v>
      </c>
      <c r="B7" s="267"/>
      <c r="C7" s="51" t="s">
        <v>326</v>
      </c>
      <c r="D7" s="146" t="s">
        <v>327</v>
      </c>
      <c r="E7" s="147"/>
      <c r="F7" s="113">
        <v>42.4</v>
      </c>
      <c r="G7" s="114"/>
      <c r="H7" s="115">
        <v>1679995.5</v>
      </c>
      <c r="I7" s="116"/>
      <c r="J7" s="115">
        <v>84000</v>
      </c>
      <c r="K7" s="116"/>
      <c r="L7" s="115"/>
      <c r="M7" s="116"/>
      <c r="N7" s="117">
        <v>42556</v>
      </c>
      <c r="O7" s="118"/>
      <c r="P7" s="81" t="s">
        <v>328</v>
      </c>
      <c r="Q7" s="73"/>
      <c r="R7" s="73"/>
    </row>
    <row r="8" spans="1:18" ht="12" customHeight="1" thickBot="1">
      <c r="A8" s="264"/>
      <c r="B8" s="265"/>
      <c r="C8" s="63"/>
      <c r="D8" s="262"/>
      <c r="E8" s="263"/>
      <c r="F8" s="262"/>
      <c r="G8" s="263"/>
      <c r="H8" s="260"/>
      <c r="I8" s="261"/>
      <c r="J8" s="260"/>
      <c r="K8" s="261"/>
      <c r="L8" s="260"/>
      <c r="M8" s="261"/>
      <c r="N8" s="258"/>
      <c r="O8" s="259"/>
      <c r="P8" s="86"/>
      <c r="Q8" s="86"/>
      <c r="R8" s="86"/>
    </row>
    <row r="9" spans="1:18" ht="12" customHeight="1" thickBot="1">
      <c r="A9" s="157" t="s">
        <v>258</v>
      </c>
      <c r="B9" s="158"/>
      <c r="C9" s="82"/>
      <c r="D9" s="111"/>
      <c r="E9" s="152"/>
      <c r="F9" s="153"/>
      <c r="G9" s="154"/>
      <c r="H9" s="153"/>
      <c r="I9" s="154"/>
      <c r="J9" s="153"/>
      <c r="K9" s="154"/>
      <c r="L9" s="153"/>
      <c r="M9" s="154"/>
      <c r="N9" s="111"/>
      <c r="O9" s="152"/>
      <c r="P9" s="68"/>
      <c r="Q9" s="68"/>
      <c r="R9" s="68"/>
    </row>
    <row r="10" spans="1:18" ht="12" customHeight="1" thickBot="1">
      <c r="A10" s="159" t="s">
        <v>256</v>
      </c>
      <c r="B10" s="160"/>
      <c r="C10" s="84" t="s">
        <v>257</v>
      </c>
      <c r="D10" s="161" t="s">
        <v>259</v>
      </c>
      <c r="E10" s="162"/>
      <c r="F10" s="111">
        <v>800.4</v>
      </c>
      <c r="G10" s="152"/>
      <c r="H10" s="155">
        <v>3956160</v>
      </c>
      <c r="I10" s="156"/>
      <c r="J10" s="155">
        <v>3584280.96</v>
      </c>
      <c r="K10" s="156"/>
      <c r="L10" s="155"/>
      <c r="M10" s="156"/>
      <c r="N10" s="169">
        <v>38882</v>
      </c>
      <c r="O10" s="170"/>
      <c r="P10" s="81" t="s">
        <v>255</v>
      </c>
      <c r="Q10" s="80" t="s">
        <v>254</v>
      </c>
      <c r="R10" s="80" t="s">
        <v>253</v>
      </c>
    </row>
    <row r="11" spans="1:18" ht="12" customHeight="1" thickBot="1">
      <c r="A11" s="163" t="s">
        <v>261</v>
      </c>
      <c r="B11" s="164"/>
      <c r="C11" s="84" t="s">
        <v>257</v>
      </c>
      <c r="D11" s="98"/>
      <c r="E11" s="99"/>
      <c r="F11" s="98"/>
      <c r="G11" s="99"/>
      <c r="H11" s="106">
        <v>230925</v>
      </c>
      <c r="I11" s="107"/>
      <c r="J11" s="106">
        <v>40161.6</v>
      </c>
      <c r="K11" s="107"/>
      <c r="L11" s="106"/>
      <c r="M11" s="107"/>
      <c r="N11" s="98"/>
      <c r="O11" s="99"/>
      <c r="P11" s="72"/>
      <c r="Q11" s="72"/>
      <c r="R11" s="72"/>
    </row>
    <row r="12" spans="1:18" ht="12" customHeight="1">
      <c r="A12" s="163" t="s">
        <v>260</v>
      </c>
      <c r="B12" s="164"/>
      <c r="C12" s="84" t="s">
        <v>257</v>
      </c>
      <c r="D12" s="98"/>
      <c r="E12" s="99"/>
      <c r="F12" s="98"/>
      <c r="G12" s="99"/>
      <c r="H12" s="106">
        <v>49959</v>
      </c>
      <c r="I12" s="107"/>
      <c r="J12" s="106">
        <v>28548</v>
      </c>
      <c r="K12" s="107"/>
      <c r="L12" s="106"/>
      <c r="M12" s="107"/>
      <c r="N12" s="98"/>
      <c r="O12" s="99"/>
      <c r="P12" s="72"/>
      <c r="Q12" s="72"/>
      <c r="R12" s="72"/>
    </row>
    <row r="13" spans="1:18" ht="12" customHeight="1">
      <c r="A13" s="163" t="s">
        <v>338</v>
      </c>
      <c r="B13" s="164"/>
      <c r="C13" s="87" t="s">
        <v>339</v>
      </c>
      <c r="D13" s="161" t="s">
        <v>341</v>
      </c>
      <c r="E13" s="162"/>
      <c r="F13" s="98">
        <v>149.1</v>
      </c>
      <c r="G13" s="99"/>
      <c r="H13" s="106">
        <v>933379.2</v>
      </c>
      <c r="I13" s="107"/>
      <c r="J13" s="106">
        <v>933379.2</v>
      </c>
      <c r="K13" s="107"/>
      <c r="L13" s="93"/>
      <c r="M13" s="94"/>
      <c r="N13" s="169">
        <v>43397</v>
      </c>
      <c r="O13" s="170"/>
      <c r="P13" s="85" t="s">
        <v>340</v>
      </c>
      <c r="Q13" s="72"/>
      <c r="R13" s="72"/>
    </row>
    <row r="14" spans="1:18" ht="12" customHeight="1">
      <c r="A14" s="165" t="s">
        <v>262</v>
      </c>
      <c r="B14" s="166"/>
      <c r="C14" s="83"/>
      <c r="D14" s="98"/>
      <c r="E14" s="99"/>
      <c r="F14" s="98"/>
      <c r="G14" s="99"/>
      <c r="H14" s="106"/>
      <c r="I14" s="107"/>
      <c r="J14" s="106"/>
      <c r="K14" s="107"/>
      <c r="L14" s="106"/>
      <c r="M14" s="107"/>
      <c r="N14" s="98"/>
      <c r="O14" s="99"/>
      <c r="P14" s="72"/>
      <c r="Q14" s="72"/>
      <c r="R14" s="72"/>
    </row>
    <row r="15" spans="1:18" ht="12" customHeight="1">
      <c r="A15" s="163" t="s">
        <v>263</v>
      </c>
      <c r="B15" s="164"/>
      <c r="C15" s="83"/>
      <c r="D15" s="98"/>
      <c r="E15" s="99"/>
      <c r="F15" s="98"/>
      <c r="G15" s="99"/>
      <c r="H15" s="106"/>
      <c r="I15" s="107"/>
      <c r="J15" s="106"/>
      <c r="K15" s="107"/>
      <c r="L15" s="106"/>
      <c r="M15" s="107"/>
      <c r="N15" s="98"/>
      <c r="O15" s="99"/>
      <c r="P15" s="72"/>
      <c r="Q15" s="72"/>
      <c r="R15" s="72"/>
    </row>
    <row r="16" spans="1:18" ht="12" customHeight="1">
      <c r="A16" s="163" t="s">
        <v>336</v>
      </c>
      <c r="B16" s="164"/>
      <c r="C16" s="83"/>
      <c r="D16" s="98"/>
      <c r="E16" s="99"/>
      <c r="F16" s="98"/>
      <c r="G16" s="99"/>
      <c r="H16" s="106">
        <v>88579.09</v>
      </c>
      <c r="I16" s="107"/>
      <c r="J16" s="106">
        <v>88579.09</v>
      </c>
      <c r="K16" s="107"/>
      <c r="L16" s="106"/>
      <c r="M16" s="107"/>
      <c r="N16" s="98"/>
      <c r="O16" s="99"/>
      <c r="P16" s="72"/>
      <c r="Q16" s="72"/>
      <c r="R16" s="72"/>
    </row>
    <row r="17" spans="1:18" ht="12" customHeight="1">
      <c r="A17" s="163" t="s">
        <v>337</v>
      </c>
      <c r="B17" s="164"/>
      <c r="C17" s="83"/>
      <c r="D17" s="98"/>
      <c r="E17" s="99"/>
      <c r="F17" s="98"/>
      <c r="G17" s="99"/>
      <c r="H17" s="106">
        <v>65745.71</v>
      </c>
      <c r="I17" s="107"/>
      <c r="J17" s="106">
        <v>65745.71</v>
      </c>
      <c r="K17" s="107"/>
      <c r="L17" s="106"/>
      <c r="M17" s="107"/>
      <c r="N17" s="98"/>
      <c r="O17" s="99"/>
      <c r="P17" s="72"/>
      <c r="Q17" s="72"/>
      <c r="R17" s="72"/>
    </row>
    <row r="18" spans="1:18" ht="12" customHeight="1">
      <c r="A18" s="163" t="s">
        <v>264</v>
      </c>
      <c r="B18" s="164"/>
      <c r="C18" s="83"/>
      <c r="D18" s="98"/>
      <c r="E18" s="99"/>
      <c r="F18" s="98"/>
      <c r="G18" s="99"/>
      <c r="H18" s="106"/>
      <c r="I18" s="107"/>
      <c r="J18" s="106"/>
      <c r="K18" s="107"/>
      <c r="L18" s="106"/>
      <c r="M18" s="107"/>
      <c r="N18" s="169">
        <v>38882</v>
      </c>
      <c r="O18" s="170"/>
      <c r="P18" s="81" t="s">
        <v>255</v>
      </c>
      <c r="Q18" s="72"/>
      <c r="R18" s="72"/>
    </row>
    <row r="19" spans="1:18" ht="12" customHeight="1">
      <c r="A19" s="163" t="s">
        <v>265</v>
      </c>
      <c r="B19" s="164"/>
      <c r="C19" s="83"/>
      <c r="D19" s="98"/>
      <c r="E19" s="99"/>
      <c r="F19" s="98"/>
      <c r="G19" s="99"/>
      <c r="H19" s="106"/>
      <c r="I19" s="107"/>
      <c r="J19" s="106"/>
      <c r="K19" s="107"/>
      <c r="L19" s="106"/>
      <c r="M19" s="107"/>
      <c r="N19" s="98"/>
      <c r="O19" s="99"/>
      <c r="P19" s="72"/>
      <c r="Q19" s="72"/>
      <c r="R19" s="72"/>
    </row>
    <row r="20" spans="1:18" ht="12" customHeight="1">
      <c r="A20" s="163" t="s">
        <v>266</v>
      </c>
      <c r="B20" s="164"/>
      <c r="C20" s="83"/>
      <c r="D20" s="98"/>
      <c r="E20" s="99"/>
      <c r="F20" s="98"/>
      <c r="G20" s="99"/>
      <c r="H20" s="106">
        <v>50000</v>
      </c>
      <c r="I20" s="107"/>
      <c r="J20" s="106">
        <v>17792</v>
      </c>
      <c r="K20" s="107"/>
      <c r="L20" s="106"/>
      <c r="M20" s="107"/>
      <c r="N20" s="98"/>
      <c r="O20" s="99"/>
      <c r="P20" s="72"/>
      <c r="Q20" s="72"/>
      <c r="R20" s="72"/>
    </row>
    <row r="21" spans="1:18" ht="12" customHeight="1">
      <c r="A21" s="100" t="s">
        <v>267</v>
      </c>
      <c r="B21" s="101"/>
      <c r="C21" s="83"/>
      <c r="D21" s="98"/>
      <c r="E21" s="99"/>
      <c r="F21" s="98"/>
      <c r="G21" s="99"/>
      <c r="H21" s="98">
        <v>105384.98</v>
      </c>
      <c r="I21" s="99"/>
      <c r="J21" s="98">
        <v>7245.15</v>
      </c>
      <c r="K21" s="99"/>
      <c r="L21" s="98"/>
      <c r="M21" s="99"/>
      <c r="N21" s="119"/>
      <c r="O21" s="120"/>
      <c r="P21" s="72"/>
      <c r="Q21" s="72"/>
      <c r="R21" s="72"/>
    </row>
    <row r="22" spans="1:18" ht="12" customHeight="1">
      <c r="A22" s="167" t="s">
        <v>279</v>
      </c>
      <c r="B22" s="168"/>
      <c r="C22" s="83"/>
      <c r="D22" s="98"/>
      <c r="E22" s="99"/>
      <c r="F22" s="98"/>
      <c r="G22" s="99"/>
      <c r="H22" s="98"/>
      <c r="I22" s="99"/>
      <c r="J22" s="98"/>
      <c r="K22" s="99"/>
      <c r="L22" s="98"/>
      <c r="M22" s="99"/>
      <c r="N22" s="98"/>
      <c r="O22" s="99"/>
      <c r="P22" s="72"/>
      <c r="Q22" s="72"/>
      <c r="R22" s="72"/>
    </row>
    <row r="23" spans="1:18" ht="12" customHeight="1">
      <c r="A23" s="100" t="s">
        <v>268</v>
      </c>
      <c r="B23" s="101"/>
      <c r="C23" s="83"/>
      <c r="D23" s="98"/>
      <c r="E23" s="99"/>
      <c r="F23" s="102"/>
      <c r="G23" s="103"/>
      <c r="H23" s="102">
        <v>20213.34</v>
      </c>
      <c r="I23" s="105"/>
      <c r="J23" s="102">
        <v>20213.34</v>
      </c>
      <c r="K23" s="105"/>
      <c r="L23" s="98"/>
      <c r="M23" s="99"/>
      <c r="N23" s="95"/>
      <c r="O23" s="95"/>
      <c r="P23" s="72"/>
      <c r="Q23" s="72"/>
      <c r="R23" s="72"/>
    </row>
    <row r="24" spans="1:18" ht="12" customHeight="1">
      <c r="A24" s="100" t="s">
        <v>268</v>
      </c>
      <c r="B24" s="101"/>
      <c r="C24" s="83"/>
      <c r="D24" s="98"/>
      <c r="E24" s="99"/>
      <c r="F24" s="98"/>
      <c r="G24" s="99"/>
      <c r="H24" s="98">
        <v>20494.86</v>
      </c>
      <c r="I24" s="99"/>
      <c r="J24" s="98">
        <v>20494.86</v>
      </c>
      <c r="K24" s="99"/>
      <c r="L24" s="98"/>
      <c r="M24" s="99"/>
      <c r="N24" s="98"/>
      <c r="O24" s="99"/>
      <c r="P24" s="72"/>
      <c r="Q24" s="72"/>
      <c r="R24" s="72"/>
    </row>
    <row r="25" spans="1:18" ht="12" customHeight="1">
      <c r="A25" s="100" t="s">
        <v>268</v>
      </c>
      <c r="B25" s="101"/>
      <c r="C25" s="83"/>
      <c r="D25" s="108"/>
      <c r="E25" s="108"/>
      <c r="F25" s="102"/>
      <c r="G25" s="103"/>
      <c r="H25" s="102">
        <v>21938.34</v>
      </c>
      <c r="I25" s="105"/>
      <c r="J25" s="102">
        <v>21938.34</v>
      </c>
      <c r="K25" s="105"/>
      <c r="L25" s="108"/>
      <c r="M25" s="108"/>
      <c r="N25" s="95"/>
      <c r="O25" s="95"/>
      <c r="P25" s="72"/>
      <c r="Q25" s="72"/>
      <c r="R25" s="72"/>
    </row>
    <row r="26" spans="1:18" ht="12" customHeight="1">
      <c r="A26" s="100" t="s">
        <v>268</v>
      </c>
      <c r="B26" s="101"/>
      <c r="C26" s="83"/>
      <c r="D26" s="98"/>
      <c r="E26" s="99"/>
      <c r="F26" s="102"/>
      <c r="G26" s="103"/>
      <c r="H26" s="96">
        <v>19493</v>
      </c>
      <c r="I26" s="97"/>
      <c r="J26" s="96">
        <v>19493</v>
      </c>
      <c r="K26" s="97"/>
      <c r="L26" s="98"/>
      <c r="M26" s="99"/>
      <c r="N26" s="95"/>
      <c r="O26" s="95"/>
      <c r="P26" s="72"/>
      <c r="Q26" s="72"/>
      <c r="R26" s="72"/>
    </row>
    <row r="27" spans="1:18" ht="12" customHeight="1">
      <c r="A27" s="100" t="s">
        <v>268</v>
      </c>
      <c r="B27" s="101"/>
      <c r="C27" s="83"/>
      <c r="D27" s="98"/>
      <c r="E27" s="99"/>
      <c r="F27" s="102"/>
      <c r="G27" s="103"/>
      <c r="H27" s="96">
        <v>16540</v>
      </c>
      <c r="I27" s="97"/>
      <c r="J27" s="96">
        <v>16540</v>
      </c>
      <c r="K27" s="97"/>
      <c r="L27" s="98"/>
      <c r="M27" s="99"/>
      <c r="N27" s="95"/>
      <c r="O27" s="95"/>
      <c r="P27" s="72"/>
      <c r="Q27" s="72"/>
      <c r="R27" s="72"/>
    </row>
    <row r="28" spans="1:18" ht="12" customHeight="1">
      <c r="A28" s="100" t="s">
        <v>268</v>
      </c>
      <c r="B28" s="101"/>
      <c r="C28" s="83"/>
      <c r="D28" s="98"/>
      <c r="E28" s="99"/>
      <c r="F28" s="98"/>
      <c r="G28" s="99"/>
      <c r="H28" s="106">
        <v>16985</v>
      </c>
      <c r="I28" s="107"/>
      <c r="J28" s="106">
        <v>16985</v>
      </c>
      <c r="K28" s="107"/>
      <c r="L28" s="98"/>
      <c r="M28" s="99"/>
      <c r="N28" s="98"/>
      <c r="O28" s="99"/>
      <c r="P28" s="72"/>
      <c r="Q28" s="72"/>
      <c r="R28" s="72"/>
    </row>
    <row r="29" spans="1:18" ht="12" customHeight="1">
      <c r="A29" s="100" t="s">
        <v>268</v>
      </c>
      <c r="B29" s="101"/>
      <c r="C29" s="83"/>
      <c r="D29" s="108"/>
      <c r="E29" s="108"/>
      <c r="F29" s="102"/>
      <c r="G29" s="103"/>
      <c r="H29" s="96">
        <v>24000</v>
      </c>
      <c r="I29" s="97"/>
      <c r="J29" s="96">
        <v>24000</v>
      </c>
      <c r="K29" s="97"/>
      <c r="L29" s="108"/>
      <c r="M29" s="108"/>
      <c r="N29" s="95"/>
      <c r="O29" s="95"/>
      <c r="P29" s="72"/>
      <c r="Q29" s="72"/>
      <c r="R29" s="72"/>
    </row>
    <row r="30" spans="1:18" ht="12" customHeight="1">
      <c r="A30" s="100" t="s">
        <v>268</v>
      </c>
      <c r="B30" s="101"/>
      <c r="C30" s="83"/>
      <c r="D30" s="98"/>
      <c r="E30" s="99"/>
      <c r="F30" s="102"/>
      <c r="G30" s="103"/>
      <c r="H30" s="96">
        <v>27861.26</v>
      </c>
      <c r="I30" s="97"/>
      <c r="J30" s="96">
        <v>27861.26</v>
      </c>
      <c r="K30" s="97"/>
      <c r="L30" s="98"/>
      <c r="M30" s="99"/>
      <c r="N30" s="95"/>
      <c r="O30" s="95"/>
      <c r="P30" s="72"/>
      <c r="Q30" s="72"/>
      <c r="R30" s="72"/>
    </row>
    <row r="31" spans="1:18" ht="12" customHeight="1">
      <c r="A31" s="100" t="s">
        <v>269</v>
      </c>
      <c r="B31" s="101"/>
      <c r="C31" s="83"/>
      <c r="D31" s="98"/>
      <c r="E31" s="99"/>
      <c r="F31" s="98"/>
      <c r="G31" s="99"/>
      <c r="H31" s="106">
        <v>6400</v>
      </c>
      <c r="I31" s="107"/>
      <c r="J31" s="106">
        <v>6400</v>
      </c>
      <c r="K31" s="107"/>
      <c r="L31" s="98"/>
      <c r="M31" s="99"/>
      <c r="N31" s="98"/>
      <c r="O31" s="99"/>
      <c r="P31" s="72"/>
      <c r="Q31" s="72"/>
      <c r="R31" s="72"/>
    </row>
    <row r="32" spans="1:18" ht="12" customHeight="1">
      <c r="A32" s="100" t="s">
        <v>270</v>
      </c>
      <c r="B32" s="101"/>
      <c r="C32" s="83"/>
      <c r="D32" s="98"/>
      <c r="E32" s="99"/>
      <c r="F32" s="98"/>
      <c r="G32" s="99"/>
      <c r="H32" s="106">
        <v>14100</v>
      </c>
      <c r="I32" s="107"/>
      <c r="J32" s="106">
        <v>14100</v>
      </c>
      <c r="K32" s="107"/>
      <c r="L32" s="98"/>
      <c r="M32" s="99"/>
      <c r="N32" s="98"/>
      <c r="O32" s="99"/>
      <c r="P32" s="72"/>
      <c r="Q32" s="72"/>
      <c r="R32" s="72"/>
    </row>
    <row r="33" spans="1:18" ht="12" customHeight="1">
      <c r="A33" s="100" t="s">
        <v>271</v>
      </c>
      <c r="B33" s="101"/>
      <c r="C33" s="83"/>
      <c r="D33" s="108"/>
      <c r="E33" s="108"/>
      <c r="F33" s="102"/>
      <c r="G33" s="103"/>
      <c r="H33" s="96">
        <v>28000</v>
      </c>
      <c r="I33" s="97"/>
      <c r="J33" s="96">
        <v>28000</v>
      </c>
      <c r="K33" s="97"/>
      <c r="L33" s="108"/>
      <c r="M33" s="108"/>
      <c r="N33" s="95"/>
      <c r="O33" s="95"/>
      <c r="P33" s="72"/>
      <c r="Q33" s="72"/>
      <c r="R33" s="72"/>
    </row>
    <row r="34" spans="1:18" ht="12" customHeight="1">
      <c r="A34" s="100" t="s">
        <v>269</v>
      </c>
      <c r="B34" s="101"/>
      <c r="C34" s="83"/>
      <c r="D34" s="98"/>
      <c r="E34" s="99"/>
      <c r="F34" s="102"/>
      <c r="G34" s="103"/>
      <c r="H34" s="96">
        <v>4350</v>
      </c>
      <c r="I34" s="97"/>
      <c r="J34" s="96">
        <v>4350</v>
      </c>
      <c r="K34" s="97"/>
      <c r="L34" s="98"/>
      <c r="M34" s="99"/>
      <c r="N34" s="95"/>
      <c r="O34" s="95"/>
      <c r="P34" s="72"/>
      <c r="Q34" s="72"/>
      <c r="R34" s="72"/>
    </row>
    <row r="35" spans="1:18" ht="12" customHeight="1">
      <c r="A35" s="100" t="s">
        <v>269</v>
      </c>
      <c r="B35" s="101"/>
      <c r="C35" s="83"/>
      <c r="D35" s="98"/>
      <c r="E35" s="99"/>
      <c r="F35" s="102"/>
      <c r="G35" s="103"/>
      <c r="H35" s="96">
        <v>3700</v>
      </c>
      <c r="I35" s="97"/>
      <c r="J35" s="96">
        <v>3700</v>
      </c>
      <c r="K35" s="97"/>
      <c r="L35" s="98"/>
      <c r="M35" s="99"/>
      <c r="N35" s="95"/>
      <c r="O35" s="95"/>
      <c r="P35" s="72"/>
      <c r="Q35" s="72"/>
      <c r="R35" s="72"/>
    </row>
    <row r="36" spans="1:18" ht="12" customHeight="1">
      <c r="A36" s="100" t="s">
        <v>272</v>
      </c>
      <c r="B36" s="101"/>
      <c r="C36" s="83"/>
      <c r="D36" s="98"/>
      <c r="E36" s="99"/>
      <c r="F36" s="102"/>
      <c r="G36" s="103"/>
      <c r="H36" s="96">
        <v>22400</v>
      </c>
      <c r="I36" s="97"/>
      <c r="J36" s="96">
        <v>22400</v>
      </c>
      <c r="K36" s="97"/>
      <c r="L36" s="98"/>
      <c r="M36" s="99"/>
      <c r="N36" s="95"/>
      <c r="O36" s="95"/>
      <c r="P36" s="72"/>
      <c r="Q36" s="72"/>
      <c r="R36" s="72"/>
    </row>
    <row r="37" spans="1:18" ht="12" customHeight="1">
      <c r="A37" s="100" t="s">
        <v>273</v>
      </c>
      <c r="B37" s="101"/>
      <c r="C37" s="83"/>
      <c r="D37" s="98"/>
      <c r="E37" s="99"/>
      <c r="F37" s="98"/>
      <c r="G37" s="99"/>
      <c r="H37" s="106">
        <v>9060</v>
      </c>
      <c r="I37" s="107"/>
      <c r="J37" s="106">
        <v>9060</v>
      </c>
      <c r="K37" s="107"/>
      <c r="L37" s="98"/>
      <c r="M37" s="99"/>
      <c r="N37" s="98"/>
      <c r="O37" s="99"/>
      <c r="P37" s="72"/>
      <c r="Q37" s="72"/>
      <c r="R37" s="72"/>
    </row>
    <row r="38" spans="1:18" ht="12" customHeight="1">
      <c r="A38" s="100" t="s">
        <v>274</v>
      </c>
      <c r="B38" s="101"/>
      <c r="C38" s="83"/>
      <c r="D38" s="108"/>
      <c r="E38" s="108"/>
      <c r="F38" s="102"/>
      <c r="G38" s="103"/>
      <c r="H38" s="96">
        <v>26320</v>
      </c>
      <c r="I38" s="97"/>
      <c r="J38" s="96">
        <v>26320</v>
      </c>
      <c r="K38" s="97"/>
      <c r="L38" s="108"/>
      <c r="M38" s="108"/>
      <c r="N38" s="95"/>
      <c r="O38" s="95"/>
      <c r="P38" s="72"/>
      <c r="Q38" s="72"/>
      <c r="R38" s="72"/>
    </row>
    <row r="39" spans="1:18" ht="12" customHeight="1">
      <c r="A39" s="100" t="s">
        <v>275</v>
      </c>
      <c r="B39" s="101"/>
      <c r="C39" s="83"/>
      <c r="D39" s="98"/>
      <c r="E39" s="99"/>
      <c r="F39" s="102"/>
      <c r="G39" s="103"/>
      <c r="H39" s="96">
        <v>33000</v>
      </c>
      <c r="I39" s="97"/>
      <c r="J39" s="96">
        <v>33000</v>
      </c>
      <c r="K39" s="97"/>
      <c r="L39" s="98"/>
      <c r="M39" s="99"/>
      <c r="N39" s="95"/>
      <c r="O39" s="95"/>
      <c r="P39" s="72"/>
      <c r="Q39" s="72"/>
      <c r="R39" s="72"/>
    </row>
    <row r="40" spans="1:18" ht="12" customHeight="1">
      <c r="A40" s="100" t="s">
        <v>276</v>
      </c>
      <c r="B40" s="101"/>
      <c r="C40" s="83"/>
      <c r="D40" s="98"/>
      <c r="E40" s="99"/>
      <c r="F40" s="102"/>
      <c r="G40" s="103"/>
      <c r="H40" s="96">
        <v>9070</v>
      </c>
      <c r="I40" s="97"/>
      <c r="J40" s="96">
        <v>9070</v>
      </c>
      <c r="K40" s="97"/>
      <c r="L40" s="98"/>
      <c r="M40" s="99"/>
      <c r="N40" s="95"/>
      <c r="O40" s="95"/>
      <c r="P40" s="72"/>
      <c r="Q40" s="72"/>
      <c r="R40" s="72"/>
    </row>
    <row r="41" spans="1:18" ht="12" customHeight="1">
      <c r="A41" s="100" t="str">
        <f>A40</f>
        <v>системный блок</v>
      </c>
      <c r="B41" s="101"/>
      <c r="C41" s="83"/>
      <c r="D41" s="98"/>
      <c r="E41" s="99"/>
      <c r="F41" s="98"/>
      <c r="G41" s="99"/>
      <c r="H41" s="106">
        <v>15620</v>
      </c>
      <c r="I41" s="107"/>
      <c r="J41" s="106">
        <v>15620</v>
      </c>
      <c r="K41" s="107"/>
      <c r="L41" s="98"/>
      <c r="M41" s="99"/>
      <c r="N41" s="98"/>
      <c r="O41" s="99"/>
      <c r="P41" s="72"/>
      <c r="Q41" s="72"/>
      <c r="R41" s="72"/>
    </row>
    <row r="42" spans="1:18" ht="12" customHeight="1">
      <c r="A42" s="100" t="str">
        <f>A41</f>
        <v>системный блок</v>
      </c>
      <c r="B42" s="101"/>
      <c r="C42" s="83"/>
      <c r="D42" s="108"/>
      <c r="E42" s="108"/>
      <c r="F42" s="102"/>
      <c r="G42" s="103"/>
      <c r="H42" s="96">
        <v>9920</v>
      </c>
      <c r="I42" s="97"/>
      <c r="J42" s="96">
        <v>9920</v>
      </c>
      <c r="K42" s="97"/>
      <c r="L42" s="108"/>
      <c r="M42" s="108"/>
      <c r="N42" s="95"/>
      <c r="O42" s="95"/>
      <c r="P42" s="72"/>
      <c r="Q42" s="72"/>
      <c r="R42" s="72"/>
    </row>
    <row r="43" spans="1:18" ht="12" customHeight="1">
      <c r="A43" s="100" t="str">
        <f>A42</f>
        <v>системный блок</v>
      </c>
      <c r="B43" s="101"/>
      <c r="C43" s="83"/>
      <c r="D43" s="108"/>
      <c r="E43" s="108"/>
      <c r="F43" s="102"/>
      <c r="G43" s="103"/>
      <c r="H43" s="96">
        <v>18920</v>
      </c>
      <c r="I43" s="97"/>
      <c r="J43" s="96">
        <v>18920</v>
      </c>
      <c r="K43" s="97"/>
      <c r="L43" s="108"/>
      <c r="M43" s="108"/>
      <c r="N43" s="95"/>
      <c r="O43" s="95"/>
      <c r="P43" s="72"/>
      <c r="Q43" s="72"/>
      <c r="R43" s="72"/>
    </row>
    <row r="44" spans="1:18" ht="12" customHeight="1">
      <c r="A44" s="100" t="s">
        <v>277</v>
      </c>
      <c r="B44" s="101"/>
      <c r="C44" s="83"/>
      <c r="D44" s="98"/>
      <c r="E44" s="99"/>
      <c r="F44" s="102"/>
      <c r="G44" s="103"/>
      <c r="H44" s="96">
        <v>5000</v>
      </c>
      <c r="I44" s="97"/>
      <c r="J44" s="96">
        <v>5000</v>
      </c>
      <c r="K44" s="97"/>
      <c r="L44" s="98"/>
      <c r="M44" s="99"/>
      <c r="N44" s="95"/>
      <c r="O44" s="95"/>
      <c r="P44" s="72"/>
      <c r="Q44" s="72"/>
      <c r="R44" s="72"/>
    </row>
    <row r="45" spans="1:18" ht="12" customHeight="1">
      <c r="A45" s="100" t="s">
        <v>269</v>
      </c>
      <c r="B45" s="101"/>
      <c r="C45" s="83"/>
      <c r="D45" s="98"/>
      <c r="E45" s="99"/>
      <c r="F45" s="102"/>
      <c r="G45" s="103"/>
      <c r="H45" s="96">
        <v>7800</v>
      </c>
      <c r="I45" s="97"/>
      <c r="J45" s="96">
        <v>7800</v>
      </c>
      <c r="K45" s="97"/>
      <c r="L45" s="98"/>
      <c r="M45" s="99"/>
      <c r="N45" s="95"/>
      <c r="O45" s="95"/>
      <c r="P45" s="72"/>
      <c r="Q45" s="72"/>
      <c r="R45" s="72"/>
    </row>
    <row r="46" spans="1:18" ht="12" customHeight="1">
      <c r="A46" s="100" t="s">
        <v>278</v>
      </c>
      <c r="B46" s="101"/>
      <c r="C46" s="83"/>
      <c r="D46" s="98"/>
      <c r="E46" s="99"/>
      <c r="F46" s="98"/>
      <c r="G46" s="99"/>
      <c r="H46" s="106">
        <v>134568</v>
      </c>
      <c r="I46" s="107"/>
      <c r="J46" s="106">
        <v>15138.9</v>
      </c>
      <c r="K46" s="107"/>
      <c r="L46" s="98"/>
      <c r="M46" s="99"/>
      <c r="N46" s="98"/>
      <c r="O46" s="99"/>
      <c r="P46" s="72"/>
      <c r="Q46" s="72"/>
      <c r="R46" s="72"/>
    </row>
    <row r="47" spans="1:18" ht="12" customHeight="1">
      <c r="A47" s="100" t="s">
        <v>269</v>
      </c>
      <c r="B47" s="101"/>
      <c r="C47" s="83"/>
      <c r="D47" s="98"/>
      <c r="E47" s="99"/>
      <c r="F47" s="102"/>
      <c r="G47" s="103"/>
      <c r="H47" s="96">
        <v>7500</v>
      </c>
      <c r="I47" s="97"/>
      <c r="J47" s="96">
        <v>7500</v>
      </c>
      <c r="K47" s="97"/>
      <c r="L47" s="98"/>
      <c r="M47" s="99"/>
      <c r="N47" s="95"/>
      <c r="O47" s="95"/>
      <c r="P47" s="72"/>
      <c r="Q47" s="72"/>
      <c r="R47" s="72"/>
    </row>
    <row r="48" spans="1:18" ht="12" customHeight="1">
      <c r="A48" s="100" t="s">
        <v>269</v>
      </c>
      <c r="B48" s="101"/>
      <c r="C48" s="83"/>
      <c r="D48" s="98"/>
      <c r="E48" s="99"/>
      <c r="F48" s="102"/>
      <c r="G48" s="103"/>
      <c r="H48" s="96">
        <v>19000</v>
      </c>
      <c r="I48" s="97"/>
      <c r="J48" s="96">
        <v>19000</v>
      </c>
      <c r="K48" s="97"/>
      <c r="L48" s="98"/>
      <c r="M48" s="99"/>
      <c r="N48" s="95"/>
      <c r="O48" s="95"/>
      <c r="P48" s="72"/>
      <c r="Q48" s="72"/>
      <c r="R48" s="72"/>
    </row>
    <row r="49" spans="1:18" ht="12" customHeight="1">
      <c r="A49" s="100" t="str">
        <f>A41</f>
        <v>системный блок</v>
      </c>
      <c r="B49" s="101"/>
      <c r="C49" s="83"/>
      <c r="D49" s="88"/>
      <c r="E49" s="88"/>
      <c r="F49" s="89"/>
      <c r="G49" s="90"/>
      <c r="H49" s="106">
        <v>16500</v>
      </c>
      <c r="I49" s="107"/>
      <c r="J49" s="106">
        <v>16500</v>
      </c>
      <c r="K49" s="107"/>
      <c r="L49" s="88"/>
      <c r="M49" s="88"/>
      <c r="N49" s="66"/>
      <c r="O49" s="66"/>
      <c r="P49" s="72"/>
      <c r="Q49" s="72"/>
      <c r="R49" s="72"/>
    </row>
    <row r="50" spans="1:18" ht="12" customHeight="1">
      <c r="A50" s="100" t="str">
        <f>A49</f>
        <v>системный блок</v>
      </c>
      <c r="B50" s="101"/>
      <c r="C50" s="83"/>
      <c r="D50" s="88"/>
      <c r="E50" s="88"/>
      <c r="F50" s="89"/>
      <c r="G50" s="90"/>
      <c r="H50" s="106">
        <v>16500</v>
      </c>
      <c r="I50" s="107"/>
      <c r="J50" s="106">
        <v>16500</v>
      </c>
      <c r="K50" s="107"/>
      <c r="L50" s="88"/>
      <c r="M50" s="88"/>
      <c r="N50" s="66"/>
      <c r="O50" s="66"/>
      <c r="P50" s="72"/>
      <c r="Q50" s="72"/>
      <c r="R50" s="72"/>
    </row>
    <row r="51" spans="1:18" ht="12" customHeight="1">
      <c r="A51" s="100" t="str">
        <f>A49</f>
        <v>системный блок</v>
      </c>
      <c r="B51" s="101"/>
      <c r="C51" s="83"/>
      <c r="D51" s="88"/>
      <c r="E51" s="88"/>
      <c r="F51" s="89"/>
      <c r="G51" s="90"/>
      <c r="H51" s="106">
        <v>16500</v>
      </c>
      <c r="I51" s="107"/>
      <c r="J51" s="106">
        <v>16500</v>
      </c>
      <c r="K51" s="107"/>
      <c r="L51" s="88"/>
      <c r="M51" s="88"/>
      <c r="N51" s="66"/>
      <c r="O51" s="66"/>
      <c r="P51" s="72"/>
      <c r="Q51" s="72"/>
      <c r="R51" s="72"/>
    </row>
    <row r="52" spans="1:18" ht="12" customHeight="1">
      <c r="A52" s="100"/>
      <c r="B52" s="101"/>
      <c r="C52" s="83"/>
      <c r="D52" s="88"/>
      <c r="E52" s="88"/>
      <c r="F52" s="89"/>
      <c r="G52" s="90"/>
      <c r="H52" s="106"/>
      <c r="I52" s="107"/>
      <c r="J52" s="106"/>
      <c r="K52" s="107"/>
      <c r="L52" s="88"/>
      <c r="M52" s="88"/>
      <c r="N52" s="66"/>
      <c r="O52" s="66"/>
      <c r="P52" s="72"/>
      <c r="Q52" s="72"/>
      <c r="R52" s="72"/>
    </row>
    <row r="53" spans="1:18" ht="12" customHeight="1">
      <c r="A53" s="167" t="s">
        <v>280</v>
      </c>
      <c r="B53" s="168"/>
      <c r="C53" s="83"/>
      <c r="D53" s="108"/>
      <c r="E53" s="108"/>
      <c r="F53" s="102"/>
      <c r="G53" s="103"/>
      <c r="H53" s="96"/>
      <c r="I53" s="97"/>
      <c r="J53" s="96"/>
      <c r="K53" s="97"/>
      <c r="L53" s="108"/>
      <c r="M53" s="108"/>
      <c r="N53" s="95"/>
      <c r="O53" s="95"/>
      <c r="P53" s="72"/>
      <c r="Q53" s="72"/>
      <c r="R53" s="72"/>
    </row>
    <row r="54" spans="1:18" ht="12" customHeight="1">
      <c r="A54" s="100" t="s">
        <v>281</v>
      </c>
      <c r="B54" s="101"/>
      <c r="C54" s="83"/>
      <c r="D54" s="98"/>
      <c r="E54" s="99"/>
      <c r="F54" s="102"/>
      <c r="G54" s="103"/>
      <c r="H54" s="96">
        <v>22533.97</v>
      </c>
      <c r="I54" s="97"/>
      <c r="J54" s="96">
        <v>22533.97</v>
      </c>
      <c r="K54" s="97"/>
      <c r="L54" s="98"/>
      <c r="M54" s="99"/>
      <c r="N54" s="95"/>
      <c r="O54" s="95"/>
      <c r="P54" s="72"/>
      <c r="Q54" s="72"/>
      <c r="R54" s="72"/>
    </row>
    <row r="55" spans="1:18" ht="12" customHeight="1">
      <c r="A55" s="100" t="s">
        <v>282</v>
      </c>
      <c r="B55" s="101"/>
      <c r="C55" s="83"/>
      <c r="D55" s="98"/>
      <c r="E55" s="99"/>
      <c r="F55" s="98"/>
      <c r="G55" s="99"/>
      <c r="H55" s="106">
        <v>37103.54</v>
      </c>
      <c r="I55" s="107"/>
      <c r="J55" s="106">
        <v>37103.54</v>
      </c>
      <c r="K55" s="107"/>
      <c r="L55" s="98"/>
      <c r="M55" s="99"/>
      <c r="N55" s="98"/>
      <c r="O55" s="99"/>
      <c r="P55" s="72"/>
      <c r="Q55" s="72"/>
      <c r="R55" s="72"/>
    </row>
    <row r="56" spans="1:18" ht="12" customHeight="1">
      <c r="A56" s="100" t="s">
        <v>283</v>
      </c>
      <c r="B56" s="101"/>
      <c r="C56" s="83"/>
      <c r="D56" s="108"/>
      <c r="E56" s="108"/>
      <c r="F56" s="102"/>
      <c r="G56" s="103"/>
      <c r="H56" s="96">
        <v>149115.96</v>
      </c>
      <c r="I56" s="97"/>
      <c r="J56" s="96">
        <v>149115.96</v>
      </c>
      <c r="K56" s="97"/>
      <c r="L56" s="108"/>
      <c r="M56" s="108"/>
      <c r="N56" s="95"/>
      <c r="O56" s="95"/>
      <c r="P56" s="72"/>
      <c r="Q56" s="72"/>
      <c r="R56" s="72"/>
    </row>
    <row r="57" spans="1:18" ht="12" customHeight="1">
      <c r="A57" s="100" t="s">
        <v>284</v>
      </c>
      <c r="B57" s="101"/>
      <c r="C57" s="83"/>
      <c r="D57" s="98"/>
      <c r="E57" s="99"/>
      <c r="F57" s="102"/>
      <c r="G57" s="103"/>
      <c r="H57" s="96">
        <v>248300</v>
      </c>
      <c r="I57" s="97"/>
      <c r="J57" s="96">
        <v>112563</v>
      </c>
      <c r="K57" s="97"/>
      <c r="L57" s="98"/>
      <c r="M57" s="99"/>
      <c r="N57" s="95"/>
      <c r="O57" s="95"/>
      <c r="P57" s="72"/>
      <c r="Q57" s="72"/>
      <c r="R57" s="72"/>
    </row>
    <row r="58" spans="1:18" ht="12" customHeight="1">
      <c r="A58" s="100" t="s">
        <v>285</v>
      </c>
      <c r="B58" s="101"/>
      <c r="C58" s="83"/>
      <c r="D58" s="98"/>
      <c r="E58" s="99"/>
      <c r="F58" s="102"/>
      <c r="G58" s="103"/>
      <c r="H58" s="96">
        <v>34000</v>
      </c>
      <c r="I58" s="97"/>
      <c r="J58" s="96">
        <v>34000</v>
      </c>
      <c r="K58" s="97"/>
      <c r="L58" s="98"/>
      <c r="M58" s="99"/>
      <c r="N58" s="95"/>
      <c r="O58" s="95"/>
      <c r="P58" s="72"/>
      <c r="Q58" s="72"/>
      <c r="R58" s="72"/>
    </row>
    <row r="59" spans="1:18" ht="12" customHeight="1">
      <c r="A59" s="100" t="s">
        <v>342</v>
      </c>
      <c r="B59" s="101"/>
      <c r="C59" s="83"/>
      <c r="D59" s="98"/>
      <c r="E59" s="99"/>
      <c r="F59" s="98"/>
      <c r="G59" s="99"/>
      <c r="H59" s="106">
        <v>248465</v>
      </c>
      <c r="I59" s="107"/>
      <c r="J59" s="106">
        <v>248465</v>
      </c>
      <c r="K59" s="107"/>
      <c r="L59" s="91"/>
      <c r="M59" s="92"/>
      <c r="N59" s="91"/>
      <c r="O59" s="92"/>
      <c r="P59" s="72"/>
      <c r="Q59" s="72"/>
      <c r="R59" s="72"/>
    </row>
    <row r="60" spans="1:18" ht="12" customHeight="1">
      <c r="A60" s="100" t="s">
        <v>343</v>
      </c>
      <c r="B60" s="101"/>
      <c r="C60" s="83"/>
      <c r="D60" s="91"/>
      <c r="E60" s="92"/>
      <c r="F60" s="89"/>
      <c r="G60" s="90"/>
      <c r="H60" s="106">
        <v>8188.44</v>
      </c>
      <c r="I60" s="107"/>
      <c r="J60" s="106">
        <v>8188.44</v>
      </c>
      <c r="K60" s="107"/>
      <c r="L60" s="91"/>
      <c r="M60" s="92"/>
      <c r="N60" s="91"/>
      <c r="O60" s="92"/>
      <c r="P60" s="72"/>
      <c r="Q60" s="72"/>
      <c r="R60" s="72"/>
    </row>
    <row r="61" spans="1:18" ht="20.25" customHeight="1">
      <c r="A61" s="268" t="s">
        <v>344</v>
      </c>
      <c r="B61" s="267"/>
      <c r="C61" s="83"/>
      <c r="D61" s="91"/>
      <c r="E61" s="92"/>
      <c r="F61" s="89"/>
      <c r="G61" s="90"/>
      <c r="H61" s="106">
        <v>34834.03</v>
      </c>
      <c r="I61" s="107"/>
      <c r="J61" s="106">
        <v>34834.03</v>
      </c>
      <c r="K61" s="107"/>
      <c r="L61" s="91"/>
      <c r="M61" s="92"/>
      <c r="N61" s="91"/>
      <c r="O61" s="92"/>
      <c r="P61" s="72"/>
      <c r="Q61" s="72"/>
      <c r="R61" s="72"/>
    </row>
    <row r="62" spans="1:18" ht="12" customHeight="1">
      <c r="A62" s="100" t="s">
        <v>345</v>
      </c>
      <c r="B62" s="101"/>
      <c r="C62" s="83"/>
      <c r="D62" s="91"/>
      <c r="E62" s="92"/>
      <c r="F62" s="89"/>
      <c r="G62" s="90"/>
      <c r="H62" s="106">
        <v>254257.56</v>
      </c>
      <c r="I62" s="107"/>
      <c r="J62" s="106">
        <v>254257.56</v>
      </c>
      <c r="K62" s="107"/>
      <c r="L62" s="91"/>
      <c r="M62" s="92"/>
      <c r="N62" s="91"/>
      <c r="O62" s="92"/>
      <c r="P62" s="72"/>
      <c r="Q62" s="72"/>
      <c r="R62" s="72"/>
    </row>
    <row r="63" spans="1:18" ht="12" customHeight="1">
      <c r="A63" s="167" t="s">
        <v>286</v>
      </c>
      <c r="B63" s="168"/>
      <c r="C63" s="83"/>
      <c r="D63" s="98"/>
      <c r="E63" s="99"/>
      <c r="F63" s="98"/>
      <c r="G63" s="99"/>
      <c r="H63" s="106"/>
      <c r="I63" s="107"/>
      <c r="J63" s="106"/>
      <c r="K63" s="107"/>
      <c r="L63" s="98"/>
      <c r="M63" s="99"/>
      <c r="N63" s="98"/>
      <c r="O63" s="99"/>
      <c r="P63" s="72"/>
      <c r="Q63" s="72"/>
      <c r="R63" s="72"/>
    </row>
    <row r="64" spans="1:18" ht="12" customHeight="1">
      <c r="A64" s="100" t="s">
        <v>287</v>
      </c>
      <c r="B64" s="101"/>
      <c r="C64" s="83"/>
      <c r="D64" s="108"/>
      <c r="E64" s="108"/>
      <c r="F64" s="102"/>
      <c r="G64" s="103"/>
      <c r="H64" s="96">
        <v>12600</v>
      </c>
      <c r="I64" s="97"/>
      <c r="J64" s="96">
        <v>12600</v>
      </c>
      <c r="K64" s="97"/>
      <c r="L64" s="108"/>
      <c r="M64" s="108"/>
      <c r="N64" s="95"/>
      <c r="O64" s="95"/>
      <c r="P64" s="72"/>
      <c r="Q64" s="72"/>
      <c r="R64" s="72"/>
    </row>
    <row r="65" spans="1:18" ht="12" customHeight="1">
      <c r="A65" s="100" t="s">
        <v>288</v>
      </c>
      <c r="B65" s="101"/>
      <c r="C65" s="83"/>
      <c r="D65" s="98"/>
      <c r="E65" s="99"/>
      <c r="F65" s="102"/>
      <c r="G65" s="103"/>
      <c r="H65" s="96">
        <v>3662</v>
      </c>
      <c r="I65" s="97"/>
      <c r="J65" s="96">
        <v>3662</v>
      </c>
      <c r="K65" s="97"/>
      <c r="L65" s="98"/>
      <c r="M65" s="99"/>
      <c r="N65" s="95"/>
      <c r="O65" s="95"/>
      <c r="P65" s="72"/>
      <c r="Q65" s="72"/>
      <c r="R65" s="72"/>
    </row>
    <row r="66" spans="1:18" ht="12" customHeight="1">
      <c r="A66" s="100" t="s">
        <v>289</v>
      </c>
      <c r="B66" s="101"/>
      <c r="C66" s="83"/>
      <c r="D66" s="98"/>
      <c r="E66" s="99"/>
      <c r="F66" s="102"/>
      <c r="G66" s="103"/>
      <c r="H66" s="96">
        <v>3600</v>
      </c>
      <c r="I66" s="97"/>
      <c r="J66" s="96">
        <v>3600</v>
      </c>
      <c r="K66" s="97"/>
      <c r="L66" s="98"/>
      <c r="M66" s="99"/>
      <c r="N66" s="95"/>
      <c r="O66" s="95"/>
      <c r="P66" s="72"/>
      <c r="Q66" s="72"/>
      <c r="R66" s="72"/>
    </row>
    <row r="67" spans="1:18" ht="12" customHeight="1">
      <c r="A67" s="100" t="s">
        <v>290</v>
      </c>
      <c r="B67" s="101"/>
      <c r="C67" s="83"/>
      <c r="D67" s="98"/>
      <c r="E67" s="99"/>
      <c r="F67" s="98"/>
      <c r="G67" s="99"/>
      <c r="H67" s="106">
        <v>11926</v>
      </c>
      <c r="I67" s="107"/>
      <c r="J67" s="106">
        <v>11926</v>
      </c>
      <c r="K67" s="107"/>
      <c r="L67" s="98"/>
      <c r="M67" s="99"/>
      <c r="N67" s="98"/>
      <c r="O67" s="99"/>
      <c r="P67" s="72"/>
      <c r="Q67" s="72"/>
      <c r="R67" s="72"/>
    </row>
    <row r="68" spans="1:18" ht="12" customHeight="1">
      <c r="A68" s="100" t="s">
        <v>291</v>
      </c>
      <c r="B68" s="101"/>
      <c r="C68" s="83"/>
      <c r="D68" s="98"/>
      <c r="E68" s="99"/>
      <c r="F68" s="98"/>
      <c r="G68" s="99"/>
      <c r="H68" s="106">
        <v>4550</v>
      </c>
      <c r="I68" s="107"/>
      <c r="J68" s="106">
        <v>4550</v>
      </c>
      <c r="K68" s="107"/>
      <c r="L68" s="98"/>
      <c r="M68" s="99"/>
      <c r="N68" s="98"/>
      <c r="O68" s="99"/>
      <c r="P68" s="72"/>
      <c r="Q68" s="72"/>
      <c r="R68" s="72"/>
    </row>
    <row r="69" spans="1:18" ht="12" customHeight="1">
      <c r="A69" s="100" t="s">
        <v>292</v>
      </c>
      <c r="B69" s="101"/>
      <c r="C69" s="83"/>
      <c r="D69" s="108"/>
      <c r="E69" s="108"/>
      <c r="F69" s="102"/>
      <c r="G69" s="103"/>
      <c r="H69" s="96">
        <v>8600</v>
      </c>
      <c r="I69" s="97"/>
      <c r="J69" s="96">
        <v>8600</v>
      </c>
      <c r="K69" s="97"/>
      <c r="L69" s="108"/>
      <c r="M69" s="108"/>
      <c r="N69" s="95"/>
      <c r="O69" s="95"/>
      <c r="P69" s="72"/>
      <c r="Q69" s="72"/>
      <c r="R69" s="72"/>
    </row>
    <row r="70" spans="1:18" ht="12" customHeight="1">
      <c r="A70" s="100" t="s">
        <v>293</v>
      </c>
      <c r="B70" s="101"/>
      <c r="C70" s="83"/>
      <c r="D70" s="98"/>
      <c r="E70" s="99"/>
      <c r="F70" s="98"/>
      <c r="G70" s="99"/>
      <c r="H70" s="106">
        <v>25587</v>
      </c>
      <c r="I70" s="107"/>
      <c r="J70" s="106">
        <v>25587</v>
      </c>
      <c r="K70" s="107"/>
      <c r="L70" s="98"/>
      <c r="M70" s="99"/>
      <c r="N70" s="98"/>
      <c r="O70" s="99"/>
      <c r="P70" s="72"/>
      <c r="Q70" s="72"/>
      <c r="R70" s="72"/>
    </row>
    <row r="71" spans="1:18" ht="12" customHeight="1">
      <c r="A71" s="100" t="s">
        <v>294</v>
      </c>
      <c r="B71" s="101"/>
      <c r="C71" s="83"/>
      <c r="D71" s="108"/>
      <c r="E71" s="108"/>
      <c r="F71" s="102"/>
      <c r="G71" s="103"/>
      <c r="H71" s="96">
        <v>7300</v>
      </c>
      <c r="I71" s="97"/>
      <c r="J71" s="96">
        <v>7300</v>
      </c>
      <c r="K71" s="97"/>
      <c r="L71" s="108"/>
      <c r="M71" s="108"/>
      <c r="N71" s="95"/>
      <c r="O71" s="95"/>
      <c r="P71" s="72"/>
      <c r="Q71" s="72"/>
      <c r="R71" s="72"/>
    </row>
    <row r="72" spans="1:18" ht="12" customHeight="1">
      <c r="A72" s="100" t="s">
        <v>295</v>
      </c>
      <c r="B72" s="101"/>
      <c r="C72" s="83"/>
      <c r="D72" s="98"/>
      <c r="E72" s="99"/>
      <c r="F72" s="98"/>
      <c r="G72" s="99"/>
      <c r="H72" s="106">
        <v>8700</v>
      </c>
      <c r="I72" s="107"/>
      <c r="J72" s="106">
        <v>8700</v>
      </c>
      <c r="K72" s="107"/>
      <c r="L72" s="98"/>
      <c r="M72" s="99"/>
      <c r="N72" s="98"/>
      <c r="O72" s="99"/>
      <c r="P72" s="72"/>
      <c r="Q72" s="72"/>
      <c r="R72" s="72"/>
    </row>
    <row r="73" spans="1:18" ht="12" customHeight="1">
      <c r="A73" s="100" t="s">
        <v>296</v>
      </c>
      <c r="B73" s="101"/>
      <c r="C73" s="83"/>
      <c r="D73" s="108"/>
      <c r="E73" s="108"/>
      <c r="F73" s="102"/>
      <c r="G73" s="103"/>
      <c r="H73" s="96">
        <v>5853</v>
      </c>
      <c r="I73" s="97"/>
      <c r="J73" s="96">
        <v>5853</v>
      </c>
      <c r="K73" s="97"/>
      <c r="L73" s="108"/>
      <c r="M73" s="108"/>
      <c r="N73" s="95"/>
      <c r="O73" s="95"/>
      <c r="P73" s="72"/>
      <c r="Q73" s="72"/>
      <c r="R73" s="72"/>
    </row>
    <row r="74" spans="1:18" ht="12" customHeight="1">
      <c r="A74" s="100" t="s">
        <v>297</v>
      </c>
      <c r="B74" s="101"/>
      <c r="C74" s="83"/>
      <c r="D74" s="98"/>
      <c r="E74" s="99"/>
      <c r="F74" s="98"/>
      <c r="G74" s="99"/>
      <c r="H74" s="106">
        <v>9290</v>
      </c>
      <c r="I74" s="107"/>
      <c r="J74" s="106">
        <v>9290</v>
      </c>
      <c r="K74" s="107"/>
      <c r="L74" s="98"/>
      <c r="M74" s="99"/>
      <c r="N74" s="98"/>
      <c r="O74" s="99"/>
      <c r="P74" s="72"/>
      <c r="Q74" s="72"/>
      <c r="R74" s="72"/>
    </row>
    <row r="75" spans="1:18" ht="12" customHeight="1">
      <c r="A75" s="100" t="s">
        <v>298</v>
      </c>
      <c r="B75" s="101"/>
      <c r="C75" s="83"/>
      <c r="D75" s="108"/>
      <c r="E75" s="108"/>
      <c r="F75" s="102"/>
      <c r="G75" s="103"/>
      <c r="H75" s="96">
        <v>3999</v>
      </c>
      <c r="I75" s="97"/>
      <c r="J75" s="96">
        <v>3999</v>
      </c>
      <c r="K75" s="97"/>
      <c r="L75" s="108"/>
      <c r="M75" s="108"/>
      <c r="N75" s="95"/>
      <c r="O75" s="95"/>
      <c r="P75" s="72"/>
      <c r="Q75" s="72"/>
      <c r="R75" s="72"/>
    </row>
    <row r="76" spans="1:18" ht="12" customHeight="1">
      <c r="A76" s="100" t="s">
        <v>299</v>
      </c>
      <c r="B76" s="101"/>
      <c r="C76" s="83"/>
      <c r="D76" s="98"/>
      <c r="E76" s="99"/>
      <c r="F76" s="98"/>
      <c r="G76" s="99"/>
      <c r="H76" s="106">
        <v>16780</v>
      </c>
      <c r="I76" s="107"/>
      <c r="J76" s="106">
        <v>16780</v>
      </c>
      <c r="K76" s="107"/>
      <c r="L76" s="98"/>
      <c r="M76" s="99"/>
      <c r="N76" s="98"/>
      <c r="O76" s="99"/>
      <c r="P76" s="72"/>
      <c r="Q76" s="72"/>
      <c r="R76" s="72"/>
    </row>
    <row r="77" spans="1:18" ht="12" customHeight="1">
      <c r="A77" s="100" t="s">
        <v>300</v>
      </c>
      <c r="B77" s="101"/>
      <c r="C77" s="83"/>
      <c r="D77" s="98"/>
      <c r="E77" s="99"/>
      <c r="F77" s="98"/>
      <c r="G77" s="99"/>
      <c r="H77" s="106">
        <v>8918</v>
      </c>
      <c r="I77" s="107"/>
      <c r="J77" s="106">
        <v>8918</v>
      </c>
      <c r="K77" s="107"/>
      <c r="L77" s="98"/>
      <c r="M77" s="99"/>
      <c r="N77" s="98"/>
      <c r="O77" s="99"/>
      <c r="P77" s="72"/>
      <c r="Q77" s="72"/>
      <c r="R77" s="72"/>
    </row>
    <row r="78" spans="1:18" ht="12" customHeight="1">
      <c r="A78" s="100" t="s">
        <v>301</v>
      </c>
      <c r="B78" s="101"/>
      <c r="C78" s="83"/>
      <c r="D78" s="108"/>
      <c r="E78" s="108"/>
      <c r="F78" s="102"/>
      <c r="G78" s="103"/>
      <c r="H78" s="96">
        <v>9250</v>
      </c>
      <c r="I78" s="97"/>
      <c r="J78" s="96">
        <v>9250</v>
      </c>
      <c r="K78" s="97"/>
      <c r="L78" s="108"/>
      <c r="M78" s="108"/>
      <c r="N78" s="95"/>
      <c r="O78" s="95"/>
      <c r="P78" s="72"/>
      <c r="Q78" s="72"/>
      <c r="R78" s="72"/>
    </row>
    <row r="79" spans="1:18" ht="12" customHeight="1">
      <c r="A79" s="100" t="s">
        <v>302</v>
      </c>
      <c r="B79" s="101"/>
      <c r="C79" s="83"/>
      <c r="D79" s="98"/>
      <c r="E79" s="99"/>
      <c r="F79" s="98"/>
      <c r="G79" s="99"/>
      <c r="H79" s="106">
        <v>25990</v>
      </c>
      <c r="I79" s="107"/>
      <c r="J79" s="106">
        <v>25990</v>
      </c>
      <c r="K79" s="107"/>
      <c r="L79" s="98"/>
      <c r="M79" s="99"/>
      <c r="N79" s="98"/>
      <c r="O79" s="99"/>
      <c r="P79" s="72"/>
      <c r="Q79" s="72"/>
      <c r="R79" s="72"/>
    </row>
    <row r="80" spans="1:18" ht="12" customHeight="1">
      <c r="A80" s="100" t="s">
        <v>303</v>
      </c>
      <c r="B80" s="101"/>
      <c r="C80" s="83"/>
      <c r="D80" s="108"/>
      <c r="E80" s="108"/>
      <c r="F80" s="102"/>
      <c r="G80" s="103"/>
      <c r="H80" s="96">
        <v>7600</v>
      </c>
      <c r="I80" s="97"/>
      <c r="J80" s="96">
        <v>7600</v>
      </c>
      <c r="K80" s="97"/>
      <c r="L80" s="108"/>
      <c r="M80" s="108"/>
      <c r="N80" s="95"/>
      <c r="O80" s="95"/>
      <c r="P80" s="72"/>
      <c r="Q80" s="72"/>
      <c r="R80" s="72"/>
    </row>
    <row r="81" spans="1:18" ht="12" customHeight="1">
      <c r="A81" s="100" t="s">
        <v>304</v>
      </c>
      <c r="B81" s="101"/>
      <c r="C81" s="83"/>
      <c r="D81" s="98"/>
      <c r="E81" s="99"/>
      <c r="F81" s="98"/>
      <c r="G81" s="99"/>
      <c r="H81" s="106">
        <v>5102.2</v>
      </c>
      <c r="I81" s="107"/>
      <c r="J81" s="106">
        <v>5102.2</v>
      </c>
      <c r="K81" s="107"/>
      <c r="L81" s="98"/>
      <c r="M81" s="99"/>
      <c r="N81" s="98"/>
      <c r="O81" s="99"/>
      <c r="P81" s="72"/>
      <c r="Q81" s="72"/>
      <c r="R81" s="72"/>
    </row>
    <row r="82" spans="1:18" ht="12" customHeight="1">
      <c r="A82" s="100" t="s">
        <v>305</v>
      </c>
      <c r="B82" s="101"/>
      <c r="C82" s="83"/>
      <c r="D82" s="108"/>
      <c r="E82" s="108"/>
      <c r="F82" s="102"/>
      <c r="G82" s="103"/>
      <c r="H82" s="96">
        <v>3100</v>
      </c>
      <c r="I82" s="97"/>
      <c r="J82" s="96">
        <v>3100</v>
      </c>
      <c r="K82" s="97"/>
      <c r="L82" s="108"/>
      <c r="M82" s="108"/>
      <c r="N82" s="95"/>
      <c r="O82" s="95"/>
      <c r="P82" s="72"/>
      <c r="Q82" s="72"/>
      <c r="R82" s="72"/>
    </row>
    <row r="83" spans="1:18" ht="12" customHeight="1">
      <c r="A83" s="100" t="s">
        <v>306</v>
      </c>
      <c r="B83" s="101"/>
      <c r="C83" s="83"/>
      <c r="D83" s="98"/>
      <c r="E83" s="99"/>
      <c r="F83" s="98"/>
      <c r="G83" s="99"/>
      <c r="H83" s="106">
        <v>40000</v>
      </c>
      <c r="I83" s="107"/>
      <c r="J83" s="106">
        <v>40000</v>
      </c>
      <c r="K83" s="107"/>
      <c r="L83" s="98"/>
      <c r="M83" s="99"/>
      <c r="N83" s="98"/>
      <c r="O83" s="99"/>
      <c r="P83" s="72"/>
      <c r="Q83" s="72"/>
      <c r="R83" s="72"/>
    </row>
    <row r="84" spans="1:18" ht="12" customHeight="1">
      <c r="A84" s="100" t="s">
        <v>307</v>
      </c>
      <c r="B84" s="101"/>
      <c r="C84" s="83"/>
      <c r="D84" s="108"/>
      <c r="E84" s="108"/>
      <c r="F84" s="102"/>
      <c r="G84" s="103"/>
      <c r="H84" s="96">
        <v>20000</v>
      </c>
      <c r="I84" s="97"/>
      <c r="J84" s="96">
        <v>20000</v>
      </c>
      <c r="K84" s="97"/>
      <c r="L84" s="108"/>
      <c r="M84" s="108"/>
      <c r="N84" s="95"/>
      <c r="O84" s="95"/>
      <c r="P84" s="72"/>
      <c r="Q84" s="72"/>
      <c r="R84" s="72"/>
    </row>
    <row r="85" spans="1:18" ht="12" customHeight="1">
      <c r="A85" s="100" t="s">
        <v>308</v>
      </c>
      <c r="B85" s="101"/>
      <c r="C85" s="83"/>
      <c r="D85" s="98"/>
      <c r="E85" s="99"/>
      <c r="F85" s="98"/>
      <c r="G85" s="99"/>
      <c r="H85" s="106">
        <v>5000</v>
      </c>
      <c r="I85" s="107"/>
      <c r="J85" s="106">
        <v>5000</v>
      </c>
      <c r="K85" s="107"/>
      <c r="L85" s="98"/>
      <c r="M85" s="99"/>
      <c r="N85" s="98"/>
      <c r="O85" s="99"/>
      <c r="P85" s="72"/>
      <c r="Q85" s="72"/>
      <c r="R85" s="72"/>
    </row>
    <row r="86" spans="1:18" ht="12" customHeight="1">
      <c r="A86" s="100" t="s">
        <v>309</v>
      </c>
      <c r="B86" s="101"/>
      <c r="C86" s="83"/>
      <c r="D86" s="108"/>
      <c r="E86" s="108"/>
      <c r="F86" s="102"/>
      <c r="G86" s="103"/>
      <c r="H86" s="96">
        <v>28000</v>
      </c>
      <c r="I86" s="97"/>
      <c r="J86" s="96">
        <v>28000</v>
      </c>
      <c r="K86" s="97"/>
      <c r="L86" s="108"/>
      <c r="M86" s="108"/>
      <c r="N86" s="95"/>
      <c r="O86" s="95"/>
      <c r="P86" s="72"/>
      <c r="Q86" s="72"/>
      <c r="R86" s="72"/>
    </row>
    <row r="87" spans="1:18" ht="12" customHeight="1">
      <c r="A87" s="100" t="s">
        <v>310</v>
      </c>
      <c r="B87" s="101"/>
      <c r="C87" s="83"/>
      <c r="D87" s="108"/>
      <c r="E87" s="108"/>
      <c r="F87" s="102"/>
      <c r="G87" s="103"/>
      <c r="H87" s="96">
        <v>6000</v>
      </c>
      <c r="I87" s="97"/>
      <c r="J87" s="96">
        <v>6000</v>
      </c>
      <c r="K87" s="97"/>
      <c r="L87" s="108"/>
      <c r="M87" s="108"/>
      <c r="N87" s="95"/>
      <c r="O87" s="95"/>
      <c r="P87" s="72"/>
      <c r="Q87" s="72"/>
      <c r="R87" s="72"/>
    </row>
    <row r="88" spans="1:18" ht="12" customHeight="1">
      <c r="A88" s="100" t="s">
        <v>317</v>
      </c>
      <c r="B88" s="101"/>
      <c r="C88" s="83"/>
      <c r="D88" s="98"/>
      <c r="E88" s="99"/>
      <c r="F88" s="98"/>
      <c r="G88" s="99"/>
      <c r="H88" s="106">
        <v>91238.2</v>
      </c>
      <c r="I88" s="107"/>
      <c r="J88" s="106">
        <v>91238.2</v>
      </c>
      <c r="K88" s="107"/>
      <c r="L88" s="98"/>
      <c r="M88" s="99"/>
      <c r="N88" s="98"/>
      <c r="O88" s="99"/>
      <c r="P88" s="72"/>
      <c r="Q88" s="72"/>
      <c r="R88" s="72"/>
    </row>
    <row r="89" spans="1:18" ht="12" customHeight="1">
      <c r="A89" s="100" t="s">
        <v>318</v>
      </c>
      <c r="B89" s="101"/>
      <c r="C89" s="83"/>
      <c r="D89" s="108"/>
      <c r="E89" s="108"/>
      <c r="F89" s="102"/>
      <c r="G89" s="103"/>
      <c r="H89" s="96">
        <v>104975</v>
      </c>
      <c r="I89" s="97"/>
      <c r="J89" s="96">
        <v>104975</v>
      </c>
      <c r="K89" s="97"/>
      <c r="L89" s="108"/>
      <c r="M89" s="108"/>
      <c r="N89" s="95"/>
      <c r="O89" s="95"/>
      <c r="P89" s="72"/>
      <c r="Q89" s="72"/>
      <c r="R89" s="72"/>
    </row>
    <row r="90" spans="1:18" ht="12" customHeight="1">
      <c r="A90" s="100" t="s">
        <v>311</v>
      </c>
      <c r="B90" s="101"/>
      <c r="C90" s="83"/>
      <c r="D90" s="98"/>
      <c r="E90" s="99"/>
      <c r="F90" s="98"/>
      <c r="G90" s="99"/>
      <c r="H90" s="106">
        <v>61750</v>
      </c>
      <c r="I90" s="107"/>
      <c r="J90" s="106">
        <v>16466.56</v>
      </c>
      <c r="K90" s="107"/>
      <c r="L90" s="98"/>
      <c r="M90" s="99"/>
      <c r="N90" s="98"/>
      <c r="O90" s="99"/>
      <c r="P90" s="72"/>
      <c r="Q90" s="72"/>
      <c r="R90" s="72"/>
    </row>
    <row r="91" spans="1:18" ht="12" customHeight="1">
      <c r="A91" s="100" t="s">
        <v>312</v>
      </c>
      <c r="B91" s="101"/>
      <c r="C91" s="83"/>
      <c r="D91" s="108"/>
      <c r="E91" s="108"/>
      <c r="F91" s="102"/>
      <c r="G91" s="103"/>
      <c r="H91" s="96">
        <v>10943</v>
      </c>
      <c r="I91" s="97"/>
      <c r="J91" s="96">
        <v>10943</v>
      </c>
      <c r="K91" s="97"/>
      <c r="L91" s="108"/>
      <c r="M91" s="108"/>
      <c r="N91" s="95"/>
      <c r="O91" s="95"/>
      <c r="P91" s="72"/>
      <c r="Q91" s="72"/>
      <c r="R91" s="72"/>
    </row>
    <row r="92" spans="1:18" ht="12" customHeight="1">
      <c r="A92" s="100" t="s">
        <v>313</v>
      </c>
      <c r="B92" s="101"/>
      <c r="C92" s="83"/>
      <c r="D92" s="98"/>
      <c r="E92" s="99"/>
      <c r="F92" s="98"/>
      <c r="G92" s="99"/>
      <c r="H92" s="106">
        <v>43769</v>
      </c>
      <c r="I92" s="107"/>
      <c r="J92" s="106">
        <v>10032</v>
      </c>
      <c r="K92" s="107"/>
      <c r="L92" s="98"/>
      <c r="M92" s="99"/>
      <c r="N92" s="98"/>
      <c r="O92" s="99"/>
      <c r="P92" s="72"/>
      <c r="Q92" s="72"/>
      <c r="R92" s="72"/>
    </row>
    <row r="93" spans="1:18" ht="12" customHeight="1">
      <c r="A93" s="100" t="s">
        <v>314</v>
      </c>
      <c r="B93" s="101"/>
      <c r="C93" s="83"/>
      <c r="D93" s="108"/>
      <c r="E93" s="108"/>
      <c r="F93" s="102"/>
      <c r="G93" s="103"/>
      <c r="H93" s="96">
        <v>25243</v>
      </c>
      <c r="I93" s="97"/>
      <c r="J93" s="96">
        <v>25243</v>
      </c>
      <c r="K93" s="97"/>
      <c r="L93" s="108"/>
      <c r="M93" s="108"/>
      <c r="N93" s="95"/>
      <c r="O93" s="95"/>
      <c r="P93" s="72"/>
      <c r="Q93" s="72"/>
      <c r="R93" s="72"/>
    </row>
    <row r="94" spans="1:18" ht="12" customHeight="1">
      <c r="A94" s="100" t="s">
        <v>315</v>
      </c>
      <c r="B94" s="101"/>
      <c r="C94" s="83"/>
      <c r="D94" s="98"/>
      <c r="E94" s="99"/>
      <c r="F94" s="98"/>
      <c r="G94" s="99"/>
      <c r="H94" s="106">
        <v>7802</v>
      </c>
      <c r="I94" s="107"/>
      <c r="J94" s="106">
        <v>7802</v>
      </c>
      <c r="K94" s="107"/>
      <c r="L94" s="98"/>
      <c r="M94" s="99"/>
      <c r="N94" s="98"/>
      <c r="O94" s="99"/>
      <c r="P94" s="72"/>
      <c r="Q94" s="72"/>
      <c r="R94" s="72"/>
    </row>
    <row r="95" spans="1:18" ht="12" customHeight="1">
      <c r="A95" s="100" t="s">
        <v>316</v>
      </c>
      <c r="B95" s="101"/>
      <c r="C95" s="83"/>
      <c r="D95" s="98"/>
      <c r="E95" s="99"/>
      <c r="F95" s="102"/>
      <c r="G95" s="103"/>
      <c r="H95" s="96">
        <v>207240</v>
      </c>
      <c r="I95" s="97"/>
      <c r="J95" s="96">
        <v>207240</v>
      </c>
      <c r="K95" s="97"/>
      <c r="L95" s="102"/>
      <c r="M95" s="105"/>
      <c r="N95" s="95"/>
      <c r="O95" s="95"/>
      <c r="P95" s="72"/>
      <c r="Q95" s="72"/>
      <c r="R95" s="72"/>
    </row>
    <row r="96" spans="1:18" ht="12" customHeight="1">
      <c r="A96" s="100" t="s">
        <v>311</v>
      </c>
      <c r="B96" s="101"/>
      <c r="C96" s="83"/>
      <c r="D96" s="102"/>
      <c r="E96" s="105"/>
      <c r="F96" s="98"/>
      <c r="G96" s="99"/>
      <c r="H96" s="106">
        <v>62951.7</v>
      </c>
      <c r="I96" s="107"/>
      <c r="J96" s="106">
        <v>62951.7</v>
      </c>
      <c r="K96" s="107"/>
      <c r="L96" s="102"/>
      <c r="M96" s="105"/>
      <c r="N96" s="98"/>
      <c r="O96" s="99"/>
      <c r="P96" s="72"/>
      <c r="Q96" s="72"/>
      <c r="R96" s="72"/>
    </row>
    <row r="97" spans="1:18" ht="12" customHeight="1">
      <c r="A97" s="100" t="s">
        <v>319</v>
      </c>
      <c r="B97" s="101"/>
      <c r="C97" s="83"/>
      <c r="D97" s="98"/>
      <c r="E97" s="99"/>
      <c r="F97" s="98"/>
      <c r="G97" s="99"/>
      <c r="H97" s="106">
        <v>8682.36</v>
      </c>
      <c r="I97" s="107"/>
      <c r="J97" s="106">
        <v>8682.36</v>
      </c>
      <c r="K97" s="107"/>
      <c r="L97" s="98"/>
      <c r="M97" s="99"/>
      <c r="N97" s="98"/>
      <c r="O97" s="99"/>
      <c r="P97" s="72"/>
      <c r="Q97" s="72"/>
      <c r="R97" s="72"/>
    </row>
    <row r="98" spans="1:18" ht="12" customHeight="1">
      <c r="A98" s="100" t="s">
        <v>331</v>
      </c>
      <c r="B98" s="101"/>
      <c r="C98" s="83"/>
      <c r="D98" s="98"/>
      <c r="E98" s="99"/>
      <c r="F98" s="98"/>
      <c r="G98" s="99"/>
      <c r="H98" s="106">
        <v>7198</v>
      </c>
      <c r="I98" s="107"/>
      <c r="J98" s="106">
        <v>7198</v>
      </c>
      <c r="K98" s="107"/>
      <c r="L98" s="98"/>
      <c r="M98" s="99"/>
      <c r="N98" s="98"/>
      <c r="O98" s="99"/>
      <c r="P98" s="72"/>
      <c r="Q98" s="72"/>
      <c r="R98" s="72"/>
    </row>
    <row r="99" spans="1:18" ht="12" customHeight="1">
      <c r="A99" s="100" t="s">
        <v>329</v>
      </c>
      <c r="B99" s="101"/>
      <c r="C99" s="83"/>
      <c r="D99" s="98"/>
      <c r="E99" s="99"/>
      <c r="F99" s="98"/>
      <c r="G99" s="99"/>
      <c r="H99" s="106">
        <v>28210</v>
      </c>
      <c r="I99" s="107"/>
      <c r="J99" s="106">
        <v>28210</v>
      </c>
      <c r="K99" s="107"/>
      <c r="L99" s="98"/>
      <c r="M99" s="99"/>
      <c r="N99" s="98"/>
      <c r="O99" s="99"/>
      <c r="P99" s="72"/>
      <c r="Q99" s="72"/>
      <c r="R99" s="72"/>
    </row>
    <row r="100" spans="1:18" ht="12" customHeight="1">
      <c r="A100" s="100" t="s">
        <v>332</v>
      </c>
      <c r="B100" s="101"/>
      <c r="C100" s="83"/>
      <c r="D100" s="102"/>
      <c r="E100" s="105"/>
      <c r="F100" s="98"/>
      <c r="G100" s="99"/>
      <c r="H100" s="106">
        <v>7198</v>
      </c>
      <c r="I100" s="107"/>
      <c r="J100" s="106">
        <v>7198</v>
      </c>
      <c r="K100" s="107"/>
      <c r="L100" s="98"/>
      <c r="M100" s="99"/>
      <c r="N100" s="98"/>
      <c r="O100" s="99"/>
      <c r="P100" s="72"/>
      <c r="Q100" s="72"/>
      <c r="R100" s="72"/>
    </row>
    <row r="101" spans="1:18" ht="12" customHeight="1">
      <c r="A101" s="100" t="s">
        <v>333</v>
      </c>
      <c r="B101" s="101"/>
      <c r="C101" s="83"/>
      <c r="D101" s="108"/>
      <c r="E101" s="108"/>
      <c r="F101" s="102"/>
      <c r="G101" s="103"/>
      <c r="H101" s="96">
        <v>29000</v>
      </c>
      <c r="I101" s="97"/>
      <c r="J101" s="96">
        <v>29000</v>
      </c>
      <c r="K101" s="97"/>
      <c r="L101" s="88"/>
      <c r="M101" s="88"/>
      <c r="N101" s="91"/>
      <c r="O101" s="92"/>
      <c r="P101" s="72"/>
      <c r="Q101" s="72"/>
      <c r="R101" s="72"/>
    </row>
    <row r="102" spans="1:18" ht="12" customHeight="1">
      <c r="A102" s="100" t="s">
        <v>315</v>
      </c>
      <c r="B102" s="101"/>
      <c r="C102" s="83"/>
      <c r="D102" s="108"/>
      <c r="E102" s="108"/>
      <c r="F102" s="102"/>
      <c r="G102" s="103"/>
      <c r="H102" s="96">
        <v>17748</v>
      </c>
      <c r="I102" s="97"/>
      <c r="J102" s="96">
        <v>17748</v>
      </c>
      <c r="K102" s="97"/>
      <c r="L102" s="88"/>
      <c r="M102" s="88"/>
      <c r="N102" s="91"/>
      <c r="O102" s="92"/>
      <c r="P102" s="72"/>
      <c r="Q102" s="72"/>
      <c r="R102" s="72"/>
    </row>
    <row r="103" spans="1:18" ht="12" customHeight="1">
      <c r="A103" s="100" t="s">
        <v>307</v>
      </c>
      <c r="B103" s="101"/>
      <c r="C103" s="83"/>
      <c r="D103" s="108"/>
      <c r="E103" s="108"/>
      <c r="F103" s="102"/>
      <c r="G103" s="103"/>
      <c r="H103" s="96">
        <v>35887.5</v>
      </c>
      <c r="I103" s="97"/>
      <c r="J103" s="96">
        <v>35887.5</v>
      </c>
      <c r="K103" s="97"/>
      <c r="L103" s="88"/>
      <c r="M103" s="88"/>
      <c r="N103" s="91"/>
      <c r="O103" s="92"/>
      <c r="P103" s="72"/>
      <c r="Q103" s="72"/>
      <c r="R103" s="72"/>
    </row>
    <row r="104" spans="1:18" ht="12" customHeight="1">
      <c r="A104" s="100" t="s">
        <v>346</v>
      </c>
      <c r="B104" s="101"/>
      <c r="C104" s="83"/>
      <c r="D104" s="108"/>
      <c r="E104" s="108"/>
      <c r="F104" s="102"/>
      <c r="G104" s="103"/>
      <c r="H104" s="96">
        <v>334675</v>
      </c>
      <c r="I104" s="97"/>
      <c r="J104" s="96">
        <v>24403.4</v>
      </c>
      <c r="K104" s="97"/>
      <c r="L104" s="88"/>
      <c r="M104" s="88"/>
      <c r="N104" s="91"/>
      <c r="O104" s="92"/>
      <c r="P104" s="72"/>
      <c r="Q104" s="72"/>
      <c r="R104" s="72"/>
    </row>
    <row r="105" spans="1:18" ht="12" customHeight="1">
      <c r="A105" s="100" t="s">
        <v>347</v>
      </c>
      <c r="B105" s="101"/>
      <c r="C105" s="83"/>
      <c r="D105" s="108"/>
      <c r="E105" s="108"/>
      <c r="F105" s="102"/>
      <c r="G105" s="103"/>
      <c r="H105" s="96">
        <v>31212.5</v>
      </c>
      <c r="I105" s="97"/>
      <c r="J105" s="96">
        <v>31212.5</v>
      </c>
      <c r="K105" s="97"/>
      <c r="L105" s="88"/>
      <c r="M105" s="88"/>
      <c r="N105" s="91"/>
      <c r="O105" s="92"/>
      <c r="P105" s="72"/>
      <c r="Q105" s="72"/>
      <c r="R105" s="72"/>
    </row>
    <row r="106" spans="1:18" ht="12" customHeight="1">
      <c r="A106" s="100" t="s">
        <v>348</v>
      </c>
      <c r="B106" s="101"/>
      <c r="C106" s="83"/>
      <c r="D106" s="108"/>
      <c r="E106" s="108"/>
      <c r="F106" s="102"/>
      <c r="G106" s="103"/>
      <c r="H106" s="96">
        <v>23501.1</v>
      </c>
      <c r="I106" s="97"/>
      <c r="J106" s="96">
        <v>23501.1</v>
      </c>
      <c r="K106" s="97"/>
      <c r="L106" s="88"/>
      <c r="M106" s="88"/>
      <c r="N106" s="91"/>
      <c r="O106" s="92"/>
      <c r="P106" s="72"/>
      <c r="Q106" s="72"/>
      <c r="R106" s="72"/>
    </row>
    <row r="107" spans="1:18" ht="12" customHeight="1">
      <c r="A107" s="100" t="s">
        <v>293</v>
      </c>
      <c r="B107" s="101"/>
      <c r="C107" s="83"/>
      <c r="D107" s="108"/>
      <c r="E107" s="108"/>
      <c r="F107" s="102"/>
      <c r="G107" s="103"/>
      <c r="H107" s="96">
        <v>18000</v>
      </c>
      <c r="I107" s="97"/>
      <c r="J107" s="96">
        <v>18000</v>
      </c>
      <c r="K107" s="97"/>
      <c r="L107" s="88"/>
      <c r="M107" s="88"/>
      <c r="N107" s="91"/>
      <c r="O107" s="92"/>
      <c r="P107" s="72"/>
      <c r="Q107" s="72"/>
      <c r="R107" s="72"/>
    </row>
    <row r="108" spans="1:18" ht="12" customHeight="1">
      <c r="A108" s="100" t="s">
        <v>307</v>
      </c>
      <c r="B108" s="101"/>
      <c r="C108" s="83"/>
      <c r="D108" s="108"/>
      <c r="E108" s="108"/>
      <c r="F108" s="102"/>
      <c r="G108" s="103"/>
      <c r="H108" s="96">
        <v>16000</v>
      </c>
      <c r="I108" s="97"/>
      <c r="J108" s="96">
        <v>16000</v>
      </c>
      <c r="K108" s="97"/>
      <c r="L108" s="88"/>
      <c r="M108" s="88"/>
      <c r="N108" s="91"/>
      <c r="O108" s="92"/>
      <c r="P108" s="72"/>
      <c r="Q108" s="72"/>
      <c r="R108" s="72"/>
    </row>
    <row r="109" spans="1:18" ht="12" customHeight="1">
      <c r="A109" s="100" t="s">
        <v>349</v>
      </c>
      <c r="B109" s="101"/>
      <c r="C109" s="83"/>
      <c r="D109" s="108"/>
      <c r="E109" s="108"/>
      <c r="F109" s="102"/>
      <c r="G109" s="103"/>
      <c r="H109" s="96">
        <v>14000</v>
      </c>
      <c r="I109" s="97"/>
      <c r="J109" s="96">
        <v>14000</v>
      </c>
      <c r="K109" s="97"/>
      <c r="L109" s="88"/>
      <c r="M109" s="88"/>
      <c r="N109" s="91"/>
      <c r="O109" s="92"/>
      <c r="P109" s="72"/>
      <c r="Q109" s="72"/>
      <c r="R109" s="72"/>
    </row>
    <row r="110" spans="1:18" ht="12" customHeight="1">
      <c r="A110" s="100" t="s">
        <v>308</v>
      </c>
      <c r="B110" s="101"/>
      <c r="C110" s="83"/>
      <c r="D110" s="108"/>
      <c r="E110" s="108"/>
      <c r="F110" s="102"/>
      <c r="G110" s="103"/>
      <c r="H110" s="96">
        <v>10000</v>
      </c>
      <c r="I110" s="97"/>
      <c r="J110" s="96">
        <v>10000</v>
      </c>
      <c r="K110" s="97"/>
      <c r="L110" s="108"/>
      <c r="M110" s="108"/>
      <c r="N110" s="95"/>
      <c r="O110" s="95"/>
      <c r="P110" s="72"/>
      <c r="Q110" s="72"/>
      <c r="R110" s="72"/>
    </row>
    <row r="111" spans="1:16" ht="34.5" customHeight="1">
      <c r="A111" s="148" t="s">
        <v>239</v>
      </c>
      <c r="B111" s="148"/>
      <c r="C111" s="148"/>
      <c r="D111" s="148"/>
      <c r="E111" s="148"/>
      <c r="F111" s="149"/>
      <c r="G111" s="149"/>
      <c r="H111" s="149"/>
      <c r="I111" s="149"/>
      <c r="J111" s="149"/>
      <c r="K111" s="149"/>
      <c r="L111" s="149"/>
      <c r="M111" s="149"/>
      <c r="N111" s="150"/>
      <c r="O111" s="71" t="s">
        <v>240</v>
      </c>
      <c r="P111" s="71"/>
    </row>
    <row r="112" spans="1:16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2.75">
      <c r="A120" s="26"/>
      <c r="B120" s="26"/>
      <c r="C120" s="26"/>
      <c r="D120" s="4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2.75">
      <c r="A128" s="26"/>
      <c r="B128" s="26"/>
      <c r="C128" s="26"/>
      <c r="D128" s="26"/>
      <c r="E128" s="26"/>
      <c r="F128" s="26"/>
      <c r="G128" s="26"/>
      <c r="H128" s="26"/>
      <c r="I128" s="46"/>
      <c r="J128" s="26"/>
      <c r="K128" s="26"/>
      <c r="L128" s="26"/>
      <c r="M128" s="26"/>
      <c r="N128" s="26"/>
      <c r="O128" s="26"/>
      <c r="P128" s="26"/>
    </row>
    <row r="129" spans="1:16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ht="12.75">
      <c r="B130" s="2"/>
    </row>
  </sheetData>
  <sheetProtection/>
  <mergeCells count="710">
    <mergeCell ref="L16:M16"/>
    <mergeCell ref="F13:G13"/>
    <mergeCell ref="N13:O13"/>
    <mergeCell ref="J13:K13"/>
    <mergeCell ref="A51:B51"/>
    <mergeCell ref="H51:I51"/>
    <mergeCell ref="J51:K51"/>
    <mergeCell ref="A49:B49"/>
    <mergeCell ref="H49:I49"/>
    <mergeCell ref="J49:K49"/>
    <mergeCell ref="A43:B43"/>
    <mergeCell ref="D43:E43"/>
    <mergeCell ref="F43:G43"/>
    <mergeCell ref="H43:I43"/>
    <mergeCell ref="J43:K43"/>
    <mergeCell ref="L43:M43"/>
    <mergeCell ref="N99:O99"/>
    <mergeCell ref="N100:O100"/>
    <mergeCell ref="H99:I99"/>
    <mergeCell ref="H100:I100"/>
    <mergeCell ref="J99:K99"/>
    <mergeCell ref="J100:K100"/>
    <mergeCell ref="L99:M99"/>
    <mergeCell ref="L100:M100"/>
    <mergeCell ref="A99:B99"/>
    <mergeCell ref="A100:B100"/>
    <mergeCell ref="D99:E99"/>
    <mergeCell ref="D100:E100"/>
    <mergeCell ref="F99:G99"/>
    <mergeCell ref="F100:G100"/>
    <mergeCell ref="A98:B98"/>
    <mergeCell ref="D98:E98"/>
    <mergeCell ref="F98:G98"/>
    <mergeCell ref="H98:I98"/>
    <mergeCell ref="J98:K98"/>
    <mergeCell ref="L98:M98"/>
    <mergeCell ref="N98:O98"/>
    <mergeCell ref="L86:M86"/>
    <mergeCell ref="N83:O83"/>
    <mergeCell ref="J4:K4"/>
    <mergeCell ref="L5:M5"/>
    <mergeCell ref="N5:O5"/>
    <mergeCell ref="A50:B50"/>
    <mergeCell ref="H50:I50"/>
    <mergeCell ref="J50:K50"/>
    <mergeCell ref="F10:G10"/>
    <mergeCell ref="F11:G11"/>
    <mergeCell ref="F12:G12"/>
    <mergeCell ref="H7:I7"/>
    <mergeCell ref="F6:G6"/>
    <mergeCell ref="F7:G7"/>
    <mergeCell ref="F8:G8"/>
    <mergeCell ref="A52:B52"/>
    <mergeCell ref="H52:I52"/>
    <mergeCell ref="J52:K52"/>
    <mergeCell ref="A59:B59"/>
    <mergeCell ref="H59:I59"/>
    <mergeCell ref="J59:K59"/>
    <mergeCell ref="D59:E59"/>
    <mergeCell ref="F59:G59"/>
    <mergeCell ref="A7:B7"/>
    <mergeCell ref="D7:E7"/>
    <mergeCell ref="A60:B60"/>
    <mergeCell ref="H60:I60"/>
    <mergeCell ref="J60:K60"/>
    <mergeCell ref="A61:B61"/>
    <mergeCell ref="H61:I61"/>
    <mergeCell ref="J61:K61"/>
    <mergeCell ref="A62:B62"/>
    <mergeCell ref="H62:I62"/>
    <mergeCell ref="J62:K62"/>
    <mergeCell ref="A101:B101"/>
    <mergeCell ref="H101:I101"/>
    <mergeCell ref="J101:K101"/>
    <mergeCell ref="D101:E101"/>
    <mergeCell ref="F101:G101"/>
    <mergeCell ref="J7:K7"/>
    <mergeCell ref="L7:M7"/>
    <mergeCell ref="N86:O86"/>
    <mergeCell ref="A86:B86"/>
    <mergeCell ref="D86:E86"/>
    <mergeCell ref="F86:G86"/>
    <mergeCell ref="H86:I86"/>
    <mergeCell ref="J86:K86"/>
    <mergeCell ref="N7:O7"/>
    <mergeCell ref="A85:B85"/>
    <mergeCell ref="D85:E85"/>
    <mergeCell ref="F85:G85"/>
    <mergeCell ref="H85:I85"/>
    <mergeCell ref="J85:K85"/>
    <mergeCell ref="L85:M85"/>
    <mergeCell ref="N85:O85"/>
    <mergeCell ref="A83:B83"/>
    <mergeCell ref="D83:E83"/>
    <mergeCell ref="F83:G83"/>
    <mergeCell ref="H83:I83"/>
    <mergeCell ref="J83:K83"/>
    <mergeCell ref="L83:M83"/>
    <mergeCell ref="A84:B84"/>
    <mergeCell ref="D84:E84"/>
    <mergeCell ref="F84:G84"/>
    <mergeCell ref="N82:O82"/>
    <mergeCell ref="A82:B82"/>
    <mergeCell ref="D82:E82"/>
    <mergeCell ref="F82:G82"/>
    <mergeCell ref="H82:I82"/>
    <mergeCell ref="J82:K82"/>
    <mergeCell ref="L82:M82"/>
    <mergeCell ref="A80:B80"/>
    <mergeCell ref="D80:E80"/>
    <mergeCell ref="F80:G80"/>
    <mergeCell ref="H80:I80"/>
    <mergeCell ref="J80:K80"/>
    <mergeCell ref="N81:O81"/>
    <mergeCell ref="A81:B81"/>
    <mergeCell ref="D81:E81"/>
    <mergeCell ref="L79:M79"/>
    <mergeCell ref="F81:G81"/>
    <mergeCell ref="H81:I81"/>
    <mergeCell ref="J81:K81"/>
    <mergeCell ref="L81:M81"/>
    <mergeCell ref="N79:O79"/>
    <mergeCell ref="N78:O78"/>
    <mergeCell ref="A77:B77"/>
    <mergeCell ref="D77:E77"/>
    <mergeCell ref="L80:M80"/>
    <mergeCell ref="N80:O80"/>
    <mergeCell ref="A79:B79"/>
    <mergeCell ref="D79:E79"/>
    <mergeCell ref="F79:G79"/>
    <mergeCell ref="H79:I79"/>
    <mergeCell ref="J79:K79"/>
    <mergeCell ref="A78:B78"/>
    <mergeCell ref="D78:E78"/>
    <mergeCell ref="F78:G78"/>
    <mergeCell ref="H78:I78"/>
    <mergeCell ref="J78:K78"/>
    <mergeCell ref="L78:M78"/>
    <mergeCell ref="F77:G77"/>
    <mergeCell ref="H77:I77"/>
    <mergeCell ref="J77:K77"/>
    <mergeCell ref="L77:M77"/>
    <mergeCell ref="N76:O76"/>
    <mergeCell ref="A75:B75"/>
    <mergeCell ref="D75:E75"/>
    <mergeCell ref="N77:O77"/>
    <mergeCell ref="H84:I84"/>
    <mergeCell ref="J84:K84"/>
    <mergeCell ref="L84:M84"/>
    <mergeCell ref="N84:O84"/>
    <mergeCell ref="A76:B76"/>
    <mergeCell ref="D76:E76"/>
    <mergeCell ref="F76:G76"/>
    <mergeCell ref="H76:I76"/>
    <mergeCell ref="J76:K76"/>
    <mergeCell ref="L76:M76"/>
    <mergeCell ref="A74:B74"/>
    <mergeCell ref="D74:E74"/>
    <mergeCell ref="F74:G74"/>
    <mergeCell ref="H74:I74"/>
    <mergeCell ref="J74:K74"/>
    <mergeCell ref="N75:O75"/>
    <mergeCell ref="L73:M73"/>
    <mergeCell ref="F75:G75"/>
    <mergeCell ref="H75:I75"/>
    <mergeCell ref="J75:K75"/>
    <mergeCell ref="L75:M75"/>
    <mergeCell ref="N73:O73"/>
    <mergeCell ref="N72:O72"/>
    <mergeCell ref="A71:B71"/>
    <mergeCell ref="D71:E71"/>
    <mergeCell ref="L74:M74"/>
    <mergeCell ref="N74:O74"/>
    <mergeCell ref="A73:B73"/>
    <mergeCell ref="D73:E73"/>
    <mergeCell ref="F73:G73"/>
    <mergeCell ref="H73:I73"/>
    <mergeCell ref="J73:K73"/>
    <mergeCell ref="A72:B72"/>
    <mergeCell ref="D72:E72"/>
    <mergeCell ref="F72:G72"/>
    <mergeCell ref="H72:I72"/>
    <mergeCell ref="J72:K72"/>
    <mergeCell ref="L72:M72"/>
    <mergeCell ref="A70:B70"/>
    <mergeCell ref="D70:E70"/>
    <mergeCell ref="F70:G70"/>
    <mergeCell ref="H70:I70"/>
    <mergeCell ref="J70:K70"/>
    <mergeCell ref="N71:O71"/>
    <mergeCell ref="L69:M69"/>
    <mergeCell ref="F71:G71"/>
    <mergeCell ref="H71:I71"/>
    <mergeCell ref="J71:K71"/>
    <mergeCell ref="L71:M71"/>
    <mergeCell ref="N69:O69"/>
    <mergeCell ref="N68:O68"/>
    <mergeCell ref="F31:G31"/>
    <mergeCell ref="H31:I31"/>
    <mergeCell ref="L70:M70"/>
    <mergeCell ref="N70:O70"/>
    <mergeCell ref="A69:B69"/>
    <mergeCell ref="D69:E69"/>
    <mergeCell ref="F69:G69"/>
    <mergeCell ref="H69:I69"/>
    <mergeCell ref="J69:K69"/>
    <mergeCell ref="A68:B68"/>
    <mergeCell ref="D68:E68"/>
    <mergeCell ref="F68:G68"/>
    <mergeCell ref="H68:I68"/>
    <mergeCell ref="J68:K68"/>
    <mergeCell ref="L68:M68"/>
    <mergeCell ref="N30:O30"/>
    <mergeCell ref="N28:O28"/>
    <mergeCell ref="J30:K30"/>
    <mergeCell ref="L30:M30"/>
    <mergeCell ref="A102:B102"/>
    <mergeCell ref="D102:E102"/>
    <mergeCell ref="F102:G102"/>
    <mergeCell ref="H102:I102"/>
    <mergeCell ref="J102:K102"/>
    <mergeCell ref="N64:O64"/>
    <mergeCell ref="A63:B63"/>
    <mergeCell ref="D63:E63"/>
    <mergeCell ref="J31:K31"/>
    <mergeCell ref="L31:M31"/>
    <mergeCell ref="N31:O31"/>
    <mergeCell ref="A64:B64"/>
    <mergeCell ref="D64:E64"/>
    <mergeCell ref="F64:G64"/>
    <mergeCell ref="H64:I64"/>
    <mergeCell ref="J64:K64"/>
    <mergeCell ref="L64:M64"/>
    <mergeCell ref="A58:B58"/>
    <mergeCell ref="D58:E58"/>
    <mergeCell ref="F58:G58"/>
    <mergeCell ref="H58:I58"/>
    <mergeCell ref="J58:K58"/>
    <mergeCell ref="N63:O63"/>
    <mergeCell ref="L57:M57"/>
    <mergeCell ref="F63:G63"/>
    <mergeCell ref="H63:I63"/>
    <mergeCell ref="J63:K63"/>
    <mergeCell ref="L63:M63"/>
    <mergeCell ref="N57:O57"/>
    <mergeCell ref="N56:O56"/>
    <mergeCell ref="A55:B55"/>
    <mergeCell ref="D55:E55"/>
    <mergeCell ref="L58:M58"/>
    <mergeCell ref="N58:O58"/>
    <mergeCell ref="A57:B57"/>
    <mergeCell ref="D57:E57"/>
    <mergeCell ref="F57:G57"/>
    <mergeCell ref="H57:I57"/>
    <mergeCell ref="J57:K57"/>
    <mergeCell ref="A56:B56"/>
    <mergeCell ref="D56:E56"/>
    <mergeCell ref="F56:G56"/>
    <mergeCell ref="H56:I56"/>
    <mergeCell ref="J56:K56"/>
    <mergeCell ref="L56:M56"/>
    <mergeCell ref="A54:B54"/>
    <mergeCell ref="D54:E54"/>
    <mergeCell ref="F54:G54"/>
    <mergeCell ref="H54:I54"/>
    <mergeCell ref="J54:K54"/>
    <mergeCell ref="N55:O55"/>
    <mergeCell ref="L53:M53"/>
    <mergeCell ref="F55:G55"/>
    <mergeCell ref="H55:I55"/>
    <mergeCell ref="J55:K55"/>
    <mergeCell ref="L55:M55"/>
    <mergeCell ref="N53:O53"/>
    <mergeCell ref="N46:O46"/>
    <mergeCell ref="A45:B45"/>
    <mergeCell ref="D45:E45"/>
    <mergeCell ref="L54:M54"/>
    <mergeCell ref="N54:O54"/>
    <mergeCell ref="A53:B53"/>
    <mergeCell ref="D53:E53"/>
    <mergeCell ref="F53:G53"/>
    <mergeCell ref="H53:I53"/>
    <mergeCell ref="J53:K53"/>
    <mergeCell ref="A46:B46"/>
    <mergeCell ref="D46:E46"/>
    <mergeCell ref="F46:G46"/>
    <mergeCell ref="H46:I46"/>
    <mergeCell ref="J46:K46"/>
    <mergeCell ref="L46:M46"/>
    <mergeCell ref="A44:B44"/>
    <mergeCell ref="D44:E44"/>
    <mergeCell ref="F44:G44"/>
    <mergeCell ref="H44:I44"/>
    <mergeCell ref="J44:K44"/>
    <mergeCell ref="N45:O45"/>
    <mergeCell ref="L42:M42"/>
    <mergeCell ref="F45:G45"/>
    <mergeCell ref="H45:I45"/>
    <mergeCell ref="J45:K45"/>
    <mergeCell ref="L45:M45"/>
    <mergeCell ref="N42:O42"/>
    <mergeCell ref="N43:O43"/>
    <mergeCell ref="N41:O41"/>
    <mergeCell ref="A40:B40"/>
    <mergeCell ref="D40:E40"/>
    <mergeCell ref="L44:M44"/>
    <mergeCell ref="N44:O44"/>
    <mergeCell ref="A42:B42"/>
    <mergeCell ref="D42:E42"/>
    <mergeCell ref="F42:G42"/>
    <mergeCell ref="H42:I42"/>
    <mergeCell ref="J42:K42"/>
    <mergeCell ref="A41:B41"/>
    <mergeCell ref="D41:E41"/>
    <mergeCell ref="F41:G41"/>
    <mergeCell ref="H41:I41"/>
    <mergeCell ref="J41:K41"/>
    <mergeCell ref="L41:M41"/>
    <mergeCell ref="F40:G40"/>
    <mergeCell ref="H40:I40"/>
    <mergeCell ref="J40:K40"/>
    <mergeCell ref="L40:M40"/>
    <mergeCell ref="L38:M38"/>
    <mergeCell ref="N38:O38"/>
    <mergeCell ref="N39:O39"/>
    <mergeCell ref="N40:O40"/>
    <mergeCell ref="A39:B39"/>
    <mergeCell ref="D39:E39"/>
    <mergeCell ref="F39:G39"/>
    <mergeCell ref="H39:I39"/>
    <mergeCell ref="J39:K39"/>
    <mergeCell ref="L39:M39"/>
    <mergeCell ref="F37:G37"/>
    <mergeCell ref="H37:I37"/>
    <mergeCell ref="J37:K37"/>
    <mergeCell ref="L37:M37"/>
    <mergeCell ref="N37:O37"/>
    <mergeCell ref="A38:B38"/>
    <mergeCell ref="D38:E38"/>
    <mergeCell ref="F38:G38"/>
    <mergeCell ref="H38:I38"/>
    <mergeCell ref="J38:K38"/>
    <mergeCell ref="N65:O65"/>
    <mergeCell ref="A36:B36"/>
    <mergeCell ref="D36:E36"/>
    <mergeCell ref="F36:G36"/>
    <mergeCell ref="H36:I36"/>
    <mergeCell ref="J36:K36"/>
    <mergeCell ref="L36:M36"/>
    <mergeCell ref="N36:O36"/>
    <mergeCell ref="A37:B37"/>
    <mergeCell ref="D37:E37"/>
    <mergeCell ref="A65:B65"/>
    <mergeCell ref="D65:E65"/>
    <mergeCell ref="F65:G65"/>
    <mergeCell ref="H65:I65"/>
    <mergeCell ref="J65:K65"/>
    <mergeCell ref="L65:M65"/>
    <mergeCell ref="N34:O34"/>
    <mergeCell ref="A35:B35"/>
    <mergeCell ref="D35:E35"/>
    <mergeCell ref="F35:G35"/>
    <mergeCell ref="H35:I35"/>
    <mergeCell ref="J35:K35"/>
    <mergeCell ref="L35:M35"/>
    <mergeCell ref="N35:O35"/>
    <mergeCell ref="A34:B34"/>
    <mergeCell ref="D34:E34"/>
    <mergeCell ref="F34:G34"/>
    <mergeCell ref="H34:I34"/>
    <mergeCell ref="J34:K34"/>
    <mergeCell ref="L34:M34"/>
    <mergeCell ref="N32:O32"/>
    <mergeCell ref="A33:B33"/>
    <mergeCell ref="D33:E33"/>
    <mergeCell ref="F33:G33"/>
    <mergeCell ref="H33:I33"/>
    <mergeCell ref="J33:K33"/>
    <mergeCell ref="L33:M33"/>
    <mergeCell ref="N33:O33"/>
    <mergeCell ref="A32:B32"/>
    <mergeCell ref="D32:E32"/>
    <mergeCell ref="F32:G32"/>
    <mergeCell ref="H32:I32"/>
    <mergeCell ref="J32:K32"/>
    <mergeCell ref="L32:M32"/>
    <mergeCell ref="H29:I29"/>
    <mergeCell ref="J29:K29"/>
    <mergeCell ref="L29:M29"/>
    <mergeCell ref="A31:B31"/>
    <mergeCell ref="D31:E31"/>
    <mergeCell ref="A30:B30"/>
    <mergeCell ref="D30:E30"/>
    <mergeCell ref="F30:G30"/>
    <mergeCell ref="H30:I30"/>
    <mergeCell ref="N29:O29"/>
    <mergeCell ref="A28:B28"/>
    <mergeCell ref="D28:E28"/>
    <mergeCell ref="F28:G28"/>
    <mergeCell ref="H28:I28"/>
    <mergeCell ref="J28:K28"/>
    <mergeCell ref="L28:M28"/>
    <mergeCell ref="A29:B29"/>
    <mergeCell ref="D29:E29"/>
    <mergeCell ref="F29:G29"/>
    <mergeCell ref="N26:O26"/>
    <mergeCell ref="A27:B27"/>
    <mergeCell ref="D27:E27"/>
    <mergeCell ref="F27:G27"/>
    <mergeCell ref="H27:I27"/>
    <mergeCell ref="J27:K27"/>
    <mergeCell ref="L27:M27"/>
    <mergeCell ref="N27:O27"/>
    <mergeCell ref="A26:B26"/>
    <mergeCell ref="D26:E26"/>
    <mergeCell ref="F26:G26"/>
    <mergeCell ref="H26:I26"/>
    <mergeCell ref="J26:K26"/>
    <mergeCell ref="L26:M26"/>
    <mergeCell ref="N24:O24"/>
    <mergeCell ref="A25:B25"/>
    <mergeCell ref="D25:E25"/>
    <mergeCell ref="F25:G25"/>
    <mergeCell ref="H25:I25"/>
    <mergeCell ref="J25:K25"/>
    <mergeCell ref="L25:M25"/>
    <mergeCell ref="N25:O25"/>
    <mergeCell ref="A24:B24"/>
    <mergeCell ref="D24:E24"/>
    <mergeCell ref="F24:G24"/>
    <mergeCell ref="H24:I24"/>
    <mergeCell ref="J24:K24"/>
    <mergeCell ref="L24:M24"/>
    <mergeCell ref="N22:O22"/>
    <mergeCell ref="A23:B23"/>
    <mergeCell ref="D23:E23"/>
    <mergeCell ref="F23:G23"/>
    <mergeCell ref="H23:I23"/>
    <mergeCell ref="J23:K23"/>
    <mergeCell ref="L23:M23"/>
    <mergeCell ref="N23:O23"/>
    <mergeCell ref="A22:B22"/>
    <mergeCell ref="D22:E22"/>
    <mergeCell ref="N87:O87"/>
    <mergeCell ref="A97:B97"/>
    <mergeCell ref="D97:E97"/>
    <mergeCell ref="F97:G97"/>
    <mergeCell ref="H97:I97"/>
    <mergeCell ref="J97:K97"/>
    <mergeCell ref="L97:M97"/>
    <mergeCell ref="N97:O97"/>
    <mergeCell ref="A87:B87"/>
    <mergeCell ref="D87:E87"/>
    <mergeCell ref="F87:G87"/>
    <mergeCell ref="H87:I87"/>
    <mergeCell ref="J87:K87"/>
    <mergeCell ref="L87:M87"/>
    <mergeCell ref="A88:B88"/>
    <mergeCell ref="D88:E88"/>
    <mergeCell ref="F88:G88"/>
    <mergeCell ref="H88:I88"/>
    <mergeCell ref="J88:K88"/>
    <mergeCell ref="L88:M88"/>
    <mergeCell ref="N66:O66"/>
    <mergeCell ref="A67:B67"/>
    <mergeCell ref="D67:E67"/>
    <mergeCell ref="F67:G67"/>
    <mergeCell ref="H67:I67"/>
    <mergeCell ref="J67:K67"/>
    <mergeCell ref="L67:M67"/>
    <mergeCell ref="N67:O67"/>
    <mergeCell ref="A66:B66"/>
    <mergeCell ref="D66:E66"/>
    <mergeCell ref="F66:G66"/>
    <mergeCell ref="H66:I66"/>
    <mergeCell ref="J66:K66"/>
    <mergeCell ref="L66:M66"/>
    <mergeCell ref="A103:B103"/>
    <mergeCell ref="D103:E103"/>
    <mergeCell ref="F103:G103"/>
    <mergeCell ref="H103:I103"/>
    <mergeCell ref="J103:K103"/>
    <mergeCell ref="A21:B21"/>
    <mergeCell ref="D21:E21"/>
    <mergeCell ref="F21:G21"/>
    <mergeCell ref="H21:I21"/>
    <mergeCell ref="J21:K21"/>
    <mergeCell ref="L21:M21"/>
    <mergeCell ref="N21:O21"/>
    <mergeCell ref="F22:G22"/>
    <mergeCell ref="L12:M12"/>
    <mergeCell ref="N12:O12"/>
    <mergeCell ref="A110:B110"/>
    <mergeCell ref="A104:B104"/>
    <mergeCell ref="D104:E104"/>
    <mergeCell ref="F104:G104"/>
    <mergeCell ref="H104:I104"/>
    <mergeCell ref="J104:K104"/>
    <mergeCell ref="A105:B105"/>
    <mergeCell ref="D105:E105"/>
    <mergeCell ref="N20:O20"/>
    <mergeCell ref="A11:B11"/>
    <mergeCell ref="D11:E11"/>
    <mergeCell ref="H11:I11"/>
    <mergeCell ref="J11:K11"/>
    <mergeCell ref="L11:M11"/>
    <mergeCell ref="N11:O11"/>
    <mergeCell ref="D12:E12"/>
    <mergeCell ref="A20:B20"/>
    <mergeCell ref="D20:E20"/>
    <mergeCell ref="F20:G20"/>
    <mergeCell ref="H20:I20"/>
    <mergeCell ref="J20:K20"/>
    <mergeCell ref="L20:M20"/>
    <mergeCell ref="N18:O18"/>
    <mergeCell ref="A19:B19"/>
    <mergeCell ref="D19:E19"/>
    <mergeCell ref="F19:G19"/>
    <mergeCell ref="H19:I19"/>
    <mergeCell ref="J19:K19"/>
    <mergeCell ref="L19:M19"/>
    <mergeCell ref="N19:O19"/>
    <mergeCell ref="A18:B18"/>
    <mergeCell ref="D18:E18"/>
    <mergeCell ref="F18:G18"/>
    <mergeCell ref="H18:I18"/>
    <mergeCell ref="J18:K18"/>
    <mergeCell ref="L18:M18"/>
    <mergeCell ref="N14:O14"/>
    <mergeCell ref="F15:G15"/>
    <mergeCell ref="H15:I15"/>
    <mergeCell ref="J15:K15"/>
    <mergeCell ref="L15:M15"/>
    <mergeCell ref="N15:O15"/>
    <mergeCell ref="J12:K12"/>
    <mergeCell ref="A14:B14"/>
    <mergeCell ref="D14:E14"/>
    <mergeCell ref="F14:G14"/>
    <mergeCell ref="H14:I14"/>
    <mergeCell ref="J14:K14"/>
    <mergeCell ref="L14:M14"/>
    <mergeCell ref="D13:E13"/>
    <mergeCell ref="F105:G105"/>
    <mergeCell ref="H105:I105"/>
    <mergeCell ref="J105:K105"/>
    <mergeCell ref="A106:B106"/>
    <mergeCell ref="D106:E106"/>
    <mergeCell ref="F106:G106"/>
    <mergeCell ref="H106:I106"/>
    <mergeCell ref="J106:K106"/>
    <mergeCell ref="A15:B15"/>
    <mergeCell ref="A9:B9"/>
    <mergeCell ref="A10:B10"/>
    <mergeCell ref="D10:E10"/>
    <mergeCell ref="H10:I10"/>
    <mergeCell ref="A12:B12"/>
    <mergeCell ref="H12:I12"/>
    <mergeCell ref="N9:O9"/>
    <mergeCell ref="D110:E110"/>
    <mergeCell ref="F110:G110"/>
    <mergeCell ref="H110:I110"/>
    <mergeCell ref="J110:K110"/>
    <mergeCell ref="L110:M110"/>
    <mergeCell ref="N110:O110"/>
    <mergeCell ref="J10:K10"/>
    <mergeCell ref="L10:M10"/>
    <mergeCell ref="N10:O10"/>
    <mergeCell ref="H9:I9"/>
    <mergeCell ref="J9:K9"/>
    <mergeCell ref="L9:M9"/>
    <mergeCell ref="A8:B8"/>
    <mergeCell ref="D8:E8"/>
    <mergeCell ref="H8:I8"/>
    <mergeCell ref="L8:M8"/>
    <mergeCell ref="A111:E111"/>
    <mergeCell ref="F111:N111"/>
    <mergeCell ref="N8:O8"/>
    <mergeCell ref="D15:E15"/>
    <mergeCell ref="D9:E9"/>
    <mergeCell ref="A107:B107"/>
    <mergeCell ref="D107:E107"/>
    <mergeCell ref="F107:G107"/>
    <mergeCell ref="H107:I107"/>
    <mergeCell ref="F16:G16"/>
    <mergeCell ref="F17:G17"/>
    <mergeCell ref="J107:K107"/>
    <mergeCell ref="A108:B108"/>
    <mergeCell ref="D108:E108"/>
    <mergeCell ref="F108:G108"/>
    <mergeCell ref="H108:I108"/>
    <mergeCell ref="J108:K108"/>
    <mergeCell ref="F9:G9"/>
    <mergeCell ref="A109:B109"/>
    <mergeCell ref="D109:E109"/>
    <mergeCell ref="F109:G109"/>
    <mergeCell ref="H109:I109"/>
    <mergeCell ref="J109:K109"/>
    <mergeCell ref="H13:I13"/>
    <mergeCell ref="A1:O1"/>
    <mergeCell ref="E2:J2"/>
    <mergeCell ref="A3:B3"/>
    <mergeCell ref="N3:O3"/>
    <mergeCell ref="H3:I3"/>
    <mergeCell ref="L3:M3"/>
    <mergeCell ref="D5:E5"/>
    <mergeCell ref="N4:O4"/>
    <mergeCell ref="H4:I4"/>
    <mergeCell ref="F3:G3"/>
    <mergeCell ref="D4:E4"/>
    <mergeCell ref="D3:E3"/>
    <mergeCell ref="J3:K3"/>
    <mergeCell ref="J5:K5"/>
    <mergeCell ref="F5:G5"/>
    <mergeCell ref="H5:I5"/>
    <mergeCell ref="N16:O16"/>
    <mergeCell ref="D17:E17"/>
    <mergeCell ref="J16:K16"/>
    <mergeCell ref="J17:K17"/>
    <mergeCell ref="A17:B17"/>
    <mergeCell ref="A16:B16"/>
    <mergeCell ref="A5:B5"/>
    <mergeCell ref="A13:B13"/>
    <mergeCell ref="N6:O6"/>
    <mergeCell ref="J6:K6"/>
    <mergeCell ref="L6:M6"/>
    <mergeCell ref="D6:E6"/>
    <mergeCell ref="D16:E16"/>
    <mergeCell ref="H16:I16"/>
    <mergeCell ref="H17:I17"/>
    <mergeCell ref="N17:O17"/>
    <mergeCell ref="L17:M17"/>
    <mergeCell ref="H22:I22"/>
    <mergeCell ref="J22:K22"/>
    <mergeCell ref="L22:M22"/>
    <mergeCell ref="J8:K8"/>
    <mergeCell ref="F4:G4"/>
    <mergeCell ref="H6:I6"/>
    <mergeCell ref="L4:M4"/>
    <mergeCell ref="N88:O88"/>
    <mergeCell ref="A89:B89"/>
    <mergeCell ref="D89:E89"/>
    <mergeCell ref="F89:G89"/>
    <mergeCell ref="H89:I89"/>
    <mergeCell ref="J89:K89"/>
    <mergeCell ref="A47:B47"/>
    <mergeCell ref="D47:E47"/>
    <mergeCell ref="F47:G47"/>
    <mergeCell ref="A90:B90"/>
    <mergeCell ref="D90:E90"/>
    <mergeCell ref="F90:G90"/>
    <mergeCell ref="H90:I90"/>
    <mergeCell ref="J90:K90"/>
    <mergeCell ref="L90:M90"/>
    <mergeCell ref="F91:G91"/>
    <mergeCell ref="H91:I91"/>
    <mergeCell ref="J91:K91"/>
    <mergeCell ref="L91:M91"/>
    <mergeCell ref="L89:M89"/>
    <mergeCell ref="N89:O89"/>
    <mergeCell ref="N90:O90"/>
    <mergeCell ref="N91:O91"/>
    <mergeCell ref="A92:B92"/>
    <mergeCell ref="D92:E92"/>
    <mergeCell ref="F92:G92"/>
    <mergeCell ref="H92:I92"/>
    <mergeCell ref="J92:K92"/>
    <mergeCell ref="L92:M92"/>
    <mergeCell ref="N92:O92"/>
    <mergeCell ref="A91:B91"/>
    <mergeCell ref="D91:E91"/>
    <mergeCell ref="L94:M94"/>
    <mergeCell ref="N94:O94"/>
    <mergeCell ref="A93:B93"/>
    <mergeCell ref="D93:E93"/>
    <mergeCell ref="F93:G93"/>
    <mergeCell ref="H93:I93"/>
    <mergeCell ref="J93:K93"/>
    <mergeCell ref="N95:O95"/>
    <mergeCell ref="L93:M93"/>
    <mergeCell ref="F95:G95"/>
    <mergeCell ref="H95:I95"/>
    <mergeCell ref="J95:K95"/>
    <mergeCell ref="L95:M95"/>
    <mergeCell ref="N93:O93"/>
    <mergeCell ref="L96:M96"/>
    <mergeCell ref="A94:B94"/>
    <mergeCell ref="D94:E94"/>
    <mergeCell ref="F94:G94"/>
    <mergeCell ref="H94:I94"/>
    <mergeCell ref="J94:K94"/>
    <mergeCell ref="L48:M48"/>
    <mergeCell ref="Q1:R1"/>
    <mergeCell ref="N96:O96"/>
    <mergeCell ref="A95:B95"/>
    <mergeCell ref="D95:E95"/>
    <mergeCell ref="A96:B96"/>
    <mergeCell ref="D96:E96"/>
    <mergeCell ref="F96:G96"/>
    <mergeCell ref="H96:I96"/>
    <mergeCell ref="J96:K96"/>
    <mergeCell ref="N48:O48"/>
    <mergeCell ref="H47:I47"/>
    <mergeCell ref="J47:K47"/>
    <mergeCell ref="L47:M47"/>
    <mergeCell ref="N47:O47"/>
    <mergeCell ref="A48:B48"/>
    <mergeCell ref="D48:E48"/>
    <mergeCell ref="F48:G48"/>
    <mergeCell ref="H48:I48"/>
    <mergeCell ref="J48:K48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93" r:id="rId1"/>
  <rowBreaks count="3" manualBreakCount="3">
    <brk id="21" max="22" man="1"/>
    <brk id="52" max="22" man="1"/>
    <brk id="7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3">
      <selection activeCell="M64" sqref="M64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5.57421875" style="0" customWidth="1"/>
    <col min="4" max="4" width="10.00390625" style="0" customWidth="1"/>
    <col min="6" max="6" width="7.00390625" style="0" customWidth="1"/>
    <col min="7" max="7" width="7.421875" style="0" customWidth="1"/>
    <col min="8" max="9" width="7.00390625" style="0" customWidth="1"/>
    <col min="10" max="10" width="5.28125" style="0" customWidth="1"/>
    <col min="11" max="12" width="7.7109375" style="0" customWidth="1"/>
  </cols>
  <sheetData>
    <row r="1" spans="2:8" ht="14.25" customHeight="1">
      <c r="B1" s="104" t="s">
        <v>0</v>
      </c>
      <c r="C1" s="104"/>
      <c r="D1" s="104"/>
      <c r="E1" s="104"/>
      <c r="F1" s="104"/>
      <c r="G1" s="104"/>
      <c r="H1" s="104"/>
    </row>
    <row r="2" spans="2:13" ht="14.25" customHeight="1">
      <c r="B2" s="232" t="s">
        <v>208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4.25" customHeight="1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212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213</v>
      </c>
    </row>
    <row r="4" spans="1:13" ht="14.25" customHeight="1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41.2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2"/>
      <c r="M5" s="245"/>
    </row>
    <row r="6" spans="1:13" ht="14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101163.92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100201.92</v>
      </c>
    </row>
    <row r="9" spans="1:13" ht="14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72615.4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71830.2</v>
      </c>
    </row>
    <row r="10" spans="1:13" ht="14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4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3.2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3.2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80431.91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79421.23000000001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3275.6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3221.0099999999998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3.2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22968.38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22603.8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678589.91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671293.24</v>
      </c>
    </row>
    <row r="51" spans="1:13" ht="41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3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4.2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4.2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4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4655130.109999999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4644656.39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O48" sqref="O48"/>
    </sheetView>
  </sheetViews>
  <sheetFormatPr defaultColWidth="9.140625" defaultRowHeight="12.75"/>
  <cols>
    <col min="1" max="1" width="2.8515625" style="0" customWidth="1"/>
    <col min="2" max="2" width="24.00390625" style="0" customWidth="1"/>
    <col min="3" max="3" width="5.28125" style="0" customWidth="1"/>
    <col min="4" max="4" width="10.421875" style="0" customWidth="1"/>
    <col min="6" max="7" width="6.7109375" style="0" customWidth="1"/>
    <col min="8" max="8" width="7.8515625" style="0" customWidth="1"/>
    <col min="9" max="10" width="6.140625" style="0" customWidth="1"/>
    <col min="11" max="11" width="6.7109375" style="0" customWidth="1"/>
    <col min="12" max="12" width="7.003906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209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210</v>
      </c>
      <c r="F3" s="238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211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7"/>
      <c r="M4" s="248"/>
    </row>
    <row r="5" spans="1:13" ht="38.2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1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100201.92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99239.92</v>
      </c>
    </row>
    <row r="9" spans="1:13" ht="1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71830.2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71045</v>
      </c>
    </row>
    <row r="10" spans="1:13" ht="1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30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30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2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6.2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.7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.7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19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4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4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3.2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3.2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79421.23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78410.55</v>
      </c>
    </row>
    <row r="31" spans="1:13" ht="12.7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3221.01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3166.42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3.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6.2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22603.8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22239.219999999998</v>
      </c>
    </row>
    <row r="49" spans="1:13" ht="24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3.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671293.24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663996.57</v>
      </c>
    </row>
    <row r="51" spans="1:13" ht="30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7.7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4644656.39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4634182.67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9">
      <selection activeCell="O49" sqref="O49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5.28125" style="0" customWidth="1"/>
    <col min="4" max="4" width="10.140625" style="0" customWidth="1"/>
    <col min="6" max="6" width="8.28125" style="0" customWidth="1"/>
    <col min="7" max="7" width="7.57421875" style="0" customWidth="1"/>
    <col min="8" max="8" width="7.7109375" style="0" customWidth="1"/>
    <col min="9" max="9" width="7.28125" style="0" customWidth="1"/>
    <col min="10" max="10" width="7.57421875" style="0" customWidth="1"/>
    <col min="11" max="11" width="6.8515625" style="0" customWidth="1"/>
    <col min="12" max="12" width="7.8515625" style="0" customWidth="1"/>
    <col min="13" max="13" width="9.1406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214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215</v>
      </c>
      <c r="F3" s="238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216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7"/>
      <c r="M4" s="248"/>
    </row>
    <row r="5" spans="1:13" ht="36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13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3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3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99239.92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98277.92</v>
      </c>
    </row>
    <row r="9" spans="1:13" ht="13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71045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70259.8</v>
      </c>
    </row>
    <row r="10" spans="1:13" ht="13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3.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3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5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5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5.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5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5.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5.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5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5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5.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78410.55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77399.87000000001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3.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3.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3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3.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3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3166.42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3111.83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3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5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22239.22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21874.64</v>
      </c>
    </row>
    <row r="49" spans="1:13" ht="24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663996.57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656699.8999999999</v>
      </c>
    </row>
    <row r="51" spans="1:13" ht="42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2.2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5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4634182.67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4623708.95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O67" sqref="O67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5.57421875" style="0" customWidth="1"/>
    <col min="4" max="4" width="10.7109375" style="0" customWidth="1"/>
    <col min="6" max="6" width="8.00390625" style="0" customWidth="1"/>
    <col min="10" max="10" width="7.57421875" style="0" customWidth="1"/>
    <col min="11" max="11" width="6.140625" style="0" customWidth="1"/>
    <col min="12" max="12" width="7.85156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217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253" t="s">
        <v>36</v>
      </c>
      <c r="D3" s="234" t="s">
        <v>37</v>
      </c>
      <c r="E3" s="234" t="s">
        <v>218</v>
      </c>
      <c r="F3" s="250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219</v>
      </c>
    </row>
    <row r="4" spans="1:13" ht="12.75">
      <c r="A4" s="189"/>
      <c r="B4" s="189"/>
      <c r="C4" s="254"/>
      <c r="D4" s="248"/>
      <c r="E4" s="257"/>
      <c r="F4" s="251"/>
      <c r="G4" s="102"/>
      <c r="H4" s="103"/>
      <c r="I4" s="103"/>
      <c r="J4" s="103"/>
      <c r="K4" s="105"/>
      <c r="L4" s="247"/>
      <c r="M4" s="248"/>
    </row>
    <row r="5" spans="1:13" ht="27.75" customHeight="1">
      <c r="A5" s="233"/>
      <c r="B5" s="189"/>
      <c r="C5" s="255"/>
      <c r="D5" s="256"/>
      <c r="E5" s="256"/>
      <c r="F5" s="252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12.7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98277.92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97315.92</v>
      </c>
    </row>
    <row r="9" spans="1:13" ht="12.7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70259.8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69474.6</v>
      </c>
    </row>
    <row r="10" spans="1:13" ht="12.7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2.7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77399.87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76389.19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2.7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3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3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3111.83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3057.24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2.7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.7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21874.64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21510.059999999998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2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656699.9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649403.23</v>
      </c>
    </row>
    <row r="51" spans="1:13" ht="44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.7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5" customHeight="1">
      <c r="A57" s="52">
        <v>51</v>
      </c>
      <c r="B57" s="48" t="s">
        <v>220</v>
      </c>
      <c r="C57" s="51" t="s">
        <v>221</v>
      </c>
      <c r="D57" s="9">
        <v>14000</v>
      </c>
      <c r="E57" s="4"/>
      <c r="F57" s="12">
        <v>14000</v>
      </c>
      <c r="G57" s="12"/>
      <c r="H57" s="12"/>
      <c r="I57" s="12"/>
      <c r="J57" s="12"/>
      <c r="K57" s="12"/>
      <c r="L57" s="12"/>
      <c r="M57" s="4">
        <v>14000</v>
      </c>
    </row>
    <row r="58" spans="1:13" ht="15" customHeight="1">
      <c r="A58" s="1"/>
      <c r="B58" s="3" t="s">
        <v>35</v>
      </c>
      <c r="C58" s="8"/>
      <c r="D58" s="61">
        <f>SUM(D6:D57)</f>
        <v>10822764.96</v>
      </c>
      <c r="E58" s="4">
        <f>SUM(E6:E56)</f>
        <v>4623708.95</v>
      </c>
      <c r="F58" s="12">
        <v>14000</v>
      </c>
      <c r="G58" s="12">
        <f>SUM(G6:G38)</f>
        <v>1010.68</v>
      </c>
      <c r="H58" s="12">
        <f>SUM(H6:H48)</f>
        <v>2111.78</v>
      </c>
      <c r="I58" s="12">
        <f>SUM(I6:I54)</f>
        <v>7296.67</v>
      </c>
      <c r="J58" s="12">
        <f>SUM(J6:J44)</f>
        <v>54.59</v>
      </c>
      <c r="K58" s="12"/>
      <c r="L58" s="12">
        <f>SUM(L6:L54)</f>
        <v>10473.720000000001</v>
      </c>
      <c r="M58" s="4">
        <f>SUM(M6:M57)</f>
        <v>4627235.23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B13" sqref="B13:B29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6.140625" style="0" customWidth="1"/>
    <col min="4" max="4" width="9.710937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222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253" t="s">
        <v>36</v>
      </c>
      <c r="D3" s="234" t="s">
        <v>37</v>
      </c>
      <c r="E3" s="234" t="s">
        <v>223</v>
      </c>
      <c r="F3" s="250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224</v>
      </c>
    </row>
    <row r="4" spans="1:13" ht="12.75">
      <c r="A4" s="189"/>
      <c r="B4" s="189"/>
      <c r="C4" s="254"/>
      <c r="D4" s="248"/>
      <c r="E4" s="257"/>
      <c r="F4" s="251"/>
      <c r="G4" s="102"/>
      <c r="H4" s="103"/>
      <c r="I4" s="103"/>
      <c r="J4" s="103"/>
      <c r="K4" s="105"/>
      <c r="L4" s="247"/>
      <c r="M4" s="248"/>
    </row>
    <row r="5" spans="1:13" ht="36">
      <c r="A5" s="233"/>
      <c r="B5" s="189"/>
      <c r="C5" s="255"/>
      <c r="D5" s="256"/>
      <c r="E5" s="256"/>
      <c r="F5" s="252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23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3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3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97315.92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96353.92</v>
      </c>
    </row>
    <row r="9" spans="1:13" ht="23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69474.6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68689.40000000001</v>
      </c>
    </row>
    <row r="10" spans="1:13" ht="23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3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8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18.7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18.7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9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30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30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30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30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30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30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0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0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30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0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30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0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0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76389.19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75378.51000000001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3.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3.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28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2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8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3057.24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3002.6499999999996</v>
      </c>
    </row>
    <row r="40" spans="1:13" ht="18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1.7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36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21510.06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21145.48</v>
      </c>
    </row>
    <row r="49" spans="1:13" ht="42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24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649403.23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642106.5599999999</v>
      </c>
    </row>
    <row r="51" spans="1:13" ht="40.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1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7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30.7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5" customHeight="1">
      <c r="A57" s="52">
        <v>51</v>
      </c>
      <c r="B57" s="48" t="s">
        <v>220</v>
      </c>
      <c r="C57" s="51" t="s">
        <v>221</v>
      </c>
      <c r="D57" s="9">
        <v>14000</v>
      </c>
      <c r="E57" s="4">
        <v>14000</v>
      </c>
      <c r="F57" s="12"/>
      <c r="G57" s="12"/>
      <c r="H57" s="12"/>
      <c r="I57" s="12"/>
      <c r="J57" s="12"/>
      <c r="K57" s="12"/>
      <c r="L57" s="12"/>
      <c r="M57" s="4">
        <v>14000</v>
      </c>
    </row>
    <row r="58" spans="1:13" ht="15" customHeight="1">
      <c r="A58" s="52">
        <v>52</v>
      </c>
      <c r="B58" s="48" t="s">
        <v>225</v>
      </c>
      <c r="C58" s="51"/>
      <c r="D58" s="9">
        <v>2810</v>
      </c>
      <c r="E58" s="4"/>
      <c r="F58" s="12">
        <v>2810</v>
      </c>
      <c r="G58" s="12"/>
      <c r="H58" s="12"/>
      <c r="I58" s="12"/>
      <c r="J58" s="12"/>
      <c r="K58" s="12">
        <v>2810</v>
      </c>
      <c r="L58" s="12">
        <f>G58+H58+I58+J58+K58</f>
        <v>2810</v>
      </c>
      <c r="M58" s="4">
        <f>E58+F58-L58</f>
        <v>0</v>
      </c>
    </row>
    <row r="59" spans="1:13" ht="15" customHeight="1">
      <c r="A59" s="52">
        <v>53</v>
      </c>
      <c r="B59" s="48" t="s">
        <v>226</v>
      </c>
      <c r="C59" s="51"/>
      <c r="D59" s="9">
        <v>5060</v>
      </c>
      <c r="E59" s="4"/>
      <c r="F59" s="12">
        <v>5060</v>
      </c>
      <c r="G59" s="12"/>
      <c r="H59" s="12"/>
      <c r="I59" s="12"/>
      <c r="J59" s="12"/>
      <c r="K59" s="12"/>
      <c r="L59" s="12"/>
      <c r="M59" s="4">
        <v>5060</v>
      </c>
    </row>
    <row r="60" spans="1:13" ht="12.75">
      <c r="A60" s="1"/>
      <c r="B60" s="3" t="s">
        <v>35</v>
      </c>
      <c r="C60" s="8"/>
      <c r="D60" s="61">
        <f>SUM(D6:D59)</f>
        <v>10830634.96</v>
      </c>
      <c r="E60" s="4">
        <f>SUM(E6:E57)</f>
        <v>4627235.23</v>
      </c>
      <c r="F60" s="12">
        <f>SUM(F49:F59)</f>
        <v>7870</v>
      </c>
      <c r="G60" s="12">
        <f>SUM(G6:G38)</f>
        <v>1010.68</v>
      </c>
      <c r="H60" s="12">
        <f>SUM(H6:H48)</f>
        <v>2111.78</v>
      </c>
      <c r="I60" s="12">
        <f>SUM(I6:I54)</f>
        <v>7296.67</v>
      </c>
      <c r="J60" s="12">
        <f>SUM(J6:J44)</f>
        <v>54.59</v>
      </c>
      <c r="K60" s="12">
        <f>SUM(K6:K58)</f>
        <v>2810</v>
      </c>
      <c r="L60" s="12">
        <f>SUM(L6:L58)</f>
        <v>13283.720000000001</v>
      </c>
      <c r="M60" s="4">
        <f>SUM(M6:M59)</f>
        <v>4621821.51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2"/>
  <sheetViews>
    <sheetView zoomScale="129" zoomScaleNormal="129" zoomScalePageLayoutView="0" workbookViewId="0" topLeftCell="A61">
      <selection activeCell="F9" sqref="F9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6.140625" style="0" customWidth="1"/>
    <col min="4" max="4" width="9.85156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227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253" t="s">
        <v>36</v>
      </c>
      <c r="D3" s="234" t="s">
        <v>37</v>
      </c>
      <c r="E3" s="234" t="s">
        <v>228</v>
      </c>
      <c r="F3" s="250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229</v>
      </c>
    </row>
    <row r="4" spans="1:13" ht="12.75">
      <c r="A4" s="189"/>
      <c r="B4" s="189"/>
      <c r="C4" s="254"/>
      <c r="D4" s="248"/>
      <c r="E4" s="257"/>
      <c r="F4" s="251"/>
      <c r="G4" s="102"/>
      <c r="H4" s="103"/>
      <c r="I4" s="103"/>
      <c r="J4" s="103"/>
      <c r="K4" s="105"/>
      <c r="L4" s="247"/>
      <c r="M4" s="248"/>
    </row>
    <row r="5" spans="1:13" ht="36">
      <c r="A5" s="233"/>
      <c r="B5" s="189"/>
      <c r="C5" s="255"/>
      <c r="D5" s="256"/>
      <c r="E5" s="256"/>
      <c r="F5" s="252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15.7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.7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.7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96353.92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95391.92</v>
      </c>
    </row>
    <row r="9" spans="1:13" ht="15.7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68689.4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67904.2</v>
      </c>
    </row>
    <row r="10" spans="1:13" ht="15.7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4.7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.7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9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8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8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8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8.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8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8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1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2.2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8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3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.7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8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1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4.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7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75378.51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74367.83</v>
      </c>
    </row>
    <row r="31" spans="1:13" ht="17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7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7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7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7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7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8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3002.65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2948.06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8.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7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8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21145.48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20780.899999999998</v>
      </c>
    </row>
    <row r="49" spans="1:13" ht="32.2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642106.56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634809.89</v>
      </c>
    </row>
    <row r="51" spans="1:13" ht="29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1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8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8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8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8.75" customHeight="1">
      <c r="A57" s="52">
        <v>51</v>
      </c>
      <c r="B57" s="48" t="s">
        <v>220</v>
      </c>
      <c r="C57" s="51" t="s">
        <v>221</v>
      </c>
      <c r="D57" s="9">
        <v>14000</v>
      </c>
      <c r="E57" s="4">
        <v>14000</v>
      </c>
      <c r="F57" s="12"/>
      <c r="G57" s="12"/>
      <c r="H57" s="12"/>
      <c r="I57" s="12"/>
      <c r="J57" s="12">
        <v>14000</v>
      </c>
      <c r="K57" s="12"/>
      <c r="L57" s="12">
        <f>SUM(G57:K57)</f>
        <v>14000</v>
      </c>
      <c r="M57" s="4">
        <f>E57+F57-L57</f>
        <v>0</v>
      </c>
    </row>
    <row r="58" spans="1:13" ht="12" customHeight="1">
      <c r="A58" s="52">
        <v>52</v>
      </c>
      <c r="B58" s="48" t="s">
        <v>225</v>
      </c>
      <c r="C58" s="51"/>
      <c r="D58" s="9">
        <v>2810</v>
      </c>
      <c r="E58" s="4"/>
      <c r="F58" s="12"/>
      <c r="G58" s="12"/>
      <c r="H58" s="12"/>
      <c r="I58" s="12"/>
      <c r="J58" s="12"/>
      <c r="K58" s="12"/>
      <c r="L58" s="12">
        <f>G58+H58+I58+J58+K58</f>
        <v>0</v>
      </c>
      <c r="M58" s="4">
        <f>E58+F58-L58</f>
        <v>0</v>
      </c>
    </row>
    <row r="59" spans="1:13" ht="28.5" customHeight="1">
      <c r="A59" s="52">
        <v>53</v>
      </c>
      <c r="B59" s="48" t="s">
        <v>226</v>
      </c>
      <c r="C59" s="51"/>
      <c r="D59" s="9">
        <v>5060</v>
      </c>
      <c r="E59" s="4">
        <v>5060</v>
      </c>
      <c r="F59" s="12"/>
      <c r="G59" s="12">
        <v>5060</v>
      </c>
      <c r="H59" s="12"/>
      <c r="I59" s="12"/>
      <c r="J59" s="12"/>
      <c r="K59" s="12"/>
      <c r="L59" s="12">
        <f>SUM(G59:K59)</f>
        <v>5060</v>
      </c>
      <c r="M59" s="4">
        <f>E59+F59-L59</f>
        <v>0</v>
      </c>
    </row>
    <row r="60" spans="1:13" ht="28.5" customHeight="1">
      <c r="A60" s="52">
        <v>54</v>
      </c>
      <c r="B60" s="48" t="s">
        <v>226</v>
      </c>
      <c r="C60" s="51"/>
      <c r="D60" s="9">
        <v>5060</v>
      </c>
      <c r="E60" s="4"/>
      <c r="F60" s="12">
        <v>5060</v>
      </c>
      <c r="G60" s="12">
        <v>5060</v>
      </c>
      <c r="H60" s="12"/>
      <c r="I60" s="12"/>
      <c r="J60" s="12"/>
      <c r="K60" s="12"/>
      <c r="L60" s="12">
        <f>SUM(G60:K60)</f>
        <v>5060</v>
      </c>
      <c r="M60" s="4">
        <f>E60+F60-L60</f>
        <v>0</v>
      </c>
    </row>
    <row r="61" spans="1:13" ht="28.5" customHeight="1">
      <c r="A61" s="52">
        <v>55</v>
      </c>
      <c r="B61" s="48" t="s">
        <v>226</v>
      </c>
      <c r="C61" s="51"/>
      <c r="D61" s="9">
        <v>5060</v>
      </c>
      <c r="E61" s="4"/>
      <c r="F61" s="12">
        <v>5060</v>
      </c>
      <c r="G61" s="12">
        <v>5060</v>
      </c>
      <c r="H61" s="12"/>
      <c r="I61" s="12"/>
      <c r="J61" s="12"/>
      <c r="K61" s="12"/>
      <c r="L61" s="12">
        <f>SUM(G61:K61)</f>
        <v>5060</v>
      </c>
      <c r="M61" s="4">
        <f>E61+F61-L61</f>
        <v>0</v>
      </c>
    </row>
    <row r="62" spans="1:13" ht="12.75">
      <c r="A62" s="1"/>
      <c r="B62" s="3" t="s">
        <v>35</v>
      </c>
      <c r="C62" s="8"/>
      <c r="D62" s="61">
        <f>SUM(D6:D61)</f>
        <v>10840754.96</v>
      </c>
      <c r="E62" s="4">
        <f>SUM(E6:E61)</f>
        <v>4621821.51</v>
      </c>
      <c r="F62" s="12">
        <f>SUM(F49:F61)</f>
        <v>10120</v>
      </c>
      <c r="G62" s="12">
        <f>SUM(G6:G61)</f>
        <v>16190.68</v>
      </c>
      <c r="H62" s="12">
        <f>SUM(H6:H48)</f>
        <v>2111.78</v>
      </c>
      <c r="I62" s="12">
        <f>SUM(I6:I54)</f>
        <v>7296.67</v>
      </c>
      <c r="J62" s="12">
        <f>SUM(J6:J61)</f>
        <v>14054.59</v>
      </c>
      <c r="K62" s="12">
        <f>SUM(K6:K58)</f>
        <v>0</v>
      </c>
      <c r="L62" s="12">
        <f>SUM(L6:L61)</f>
        <v>39653.72</v>
      </c>
      <c r="M62" s="4">
        <f>SUM(M6:M61)</f>
        <v>4592287.79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8">
      <selection activeCell="B41" sqref="B41:C42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5.7109375" style="0" customWidth="1"/>
    <col min="4" max="4" width="10.28125" style="0" customWidth="1"/>
    <col min="6" max="6" width="7.421875" style="0" customWidth="1"/>
    <col min="8" max="8" width="8.140625" style="0" customWidth="1"/>
    <col min="9" max="9" width="7.57421875" style="0" customWidth="1"/>
    <col min="10" max="10" width="6.140625" style="0" customWidth="1"/>
    <col min="11" max="11" width="5.281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230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253" t="s">
        <v>36</v>
      </c>
      <c r="D3" s="234" t="s">
        <v>37</v>
      </c>
      <c r="E3" s="234" t="s">
        <v>231</v>
      </c>
      <c r="F3" s="250" t="s">
        <v>39</v>
      </c>
      <c r="G3" s="202" t="s">
        <v>38</v>
      </c>
      <c r="H3" s="203"/>
      <c r="I3" s="203"/>
      <c r="J3" s="203"/>
      <c r="K3" s="204"/>
      <c r="L3" s="246" t="s">
        <v>3</v>
      </c>
      <c r="M3" s="234" t="s">
        <v>232</v>
      </c>
    </row>
    <row r="4" spans="1:13" ht="12.75">
      <c r="A4" s="189"/>
      <c r="B4" s="189"/>
      <c r="C4" s="254"/>
      <c r="D4" s="248"/>
      <c r="E4" s="257"/>
      <c r="F4" s="251"/>
      <c r="G4" s="102"/>
      <c r="H4" s="103"/>
      <c r="I4" s="103"/>
      <c r="J4" s="103"/>
      <c r="K4" s="105"/>
      <c r="L4" s="247"/>
      <c r="M4" s="248"/>
    </row>
    <row r="5" spans="1:13" ht="45">
      <c r="A5" s="233"/>
      <c r="B5" s="189"/>
      <c r="C5" s="255"/>
      <c r="D5" s="256"/>
      <c r="E5" s="256"/>
      <c r="F5" s="252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7"/>
      <c r="M5" s="249"/>
    </row>
    <row r="6" spans="1:13" ht="22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2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2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95391.92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94429.92</v>
      </c>
    </row>
    <row r="9" spans="1:13" ht="22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67904.2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67119</v>
      </c>
    </row>
    <row r="10" spans="1:13" ht="22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2.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22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2.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2.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22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2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7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3.75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3.75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32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2.2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2.2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32.2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2.2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2.2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20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74367.83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73357.15000000001</v>
      </c>
    </row>
    <row r="31" spans="1:13" ht="18.7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8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8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8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8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7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6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2948.06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2893.47</v>
      </c>
    </row>
    <row r="40" spans="1:13" ht="15.7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7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6.2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9.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20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6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.7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8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20780.9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20416.32</v>
      </c>
    </row>
    <row r="49" spans="1:13" ht="21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23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634809.89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627513.22</v>
      </c>
    </row>
    <row r="51" spans="1:13" ht="48.7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9.7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22.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22.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2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>
        <v>0</v>
      </c>
    </row>
    <row r="57" spans="1:13" ht="12.75">
      <c r="A57" s="52">
        <v>51</v>
      </c>
      <c r="B57" s="48" t="s">
        <v>220</v>
      </c>
      <c r="C57" s="51" t="s">
        <v>221</v>
      </c>
      <c r="D57" s="9">
        <v>14000</v>
      </c>
      <c r="E57" s="4">
        <v>0</v>
      </c>
      <c r="F57" s="12"/>
      <c r="G57" s="12"/>
      <c r="H57" s="12"/>
      <c r="I57" s="12"/>
      <c r="J57" s="12"/>
      <c r="K57" s="12"/>
      <c r="L57" s="12">
        <f>SUM(G57:K57)</f>
        <v>0</v>
      </c>
      <c r="M57" s="4">
        <f aca="true" t="shared" si="0" ref="M57:M62">E57+F57-L57</f>
        <v>0</v>
      </c>
    </row>
    <row r="58" spans="1:13" ht="21" customHeight="1">
      <c r="A58" s="52">
        <v>52</v>
      </c>
      <c r="B58" s="48" t="s">
        <v>225</v>
      </c>
      <c r="C58" s="51"/>
      <c r="D58" s="9">
        <v>2810</v>
      </c>
      <c r="E58" s="4">
        <v>0</v>
      </c>
      <c r="F58" s="12"/>
      <c r="G58" s="12"/>
      <c r="H58" s="12"/>
      <c r="I58" s="12"/>
      <c r="J58" s="12"/>
      <c r="K58" s="12"/>
      <c r="L58" s="12">
        <f>G58+H58+I58+J58+K58</f>
        <v>0</v>
      </c>
      <c r="M58" s="4">
        <f t="shared" si="0"/>
        <v>0</v>
      </c>
    </row>
    <row r="59" spans="1:13" ht="29.25" customHeight="1">
      <c r="A59" s="52">
        <v>53</v>
      </c>
      <c r="B59" s="48" t="s">
        <v>226</v>
      </c>
      <c r="C59" s="51"/>
      <c r="D59" s="9">
        <v>5060</v>
      </c>
      <c r="E59" s="4">
        <v>0</v>
      </c>
      <c r="F59" s="12"/>
      <c r="G59" s="12"/>
      <c r="H59" s="12"/>
      <c r="I59" s="12"/>
      <c r="J59" s="12"/>
      <c r="K59" s="12"/>
      <c r="L59" s="12">
        <f>SUM(G59:K59)</f>
        <v>0</v>
      </c>
      <c r="M59" s="4">
        <f t="shared" si="0"/>
        <v>0</v>
      </c>
    </row>
    <row r="60" spans="1:13" ht="30.75" customHeight="1">
      <c r="A60" s="52">
        <v>54</v>
      </c>
      <c r="B60" s="48" t="s">
        <v>226</v>
      </c>
      <c r="C60" s="51"/>
      <c r="D60" s="9">
        <v>5060</v>
      </c>
      <c r="E60" s="4">
        <v>0</v>
      </c>
      <c r="F60" s="12"/>
      <c r="G60" s="12"/>
      <c r="H60" s="12"/>
      <c r="I60" s="12"/>
      <c r="J60" s="12"/>
      <c r="K60" s="12"/>
      <c r="L60" s="12">
        <f>SUM(G60:K60)</f>
        <v>0</v>
      </c>
      <c r="M60" s="4">
        <f t="shared" si="0"/>
        <v>0</v>
      </c>
    </row>
    <row r="61" spans="1:13" ht="30.75" customHeight="1">
      <c r="A61" s="52">
        <v>55</v>
      </c>
      <c r="B61" s="48" t="s">
        <v>226</v>
      </c>
      <c r="C61" s="51"/>
      <c r="D61" s="9">
        <v>5060</v>
      </c>
      <c r="E61" s="4">
        <v>0</v>
      </c>
      <c r="F61" s="12"/>
      <c r="G61" s="12"/>
      <c r="H61" s="12"/>
      <c r="I61" s="12"/>
      <c r="J61" s="12"/>
      <c r="K61" s="12"/>
      <c r="L61" s="12">
        <f>SUM(G61:K61)</f>
        <v>0</v>
      </c>
      <c r="M61" s="4">
        <f t="shared" si="0"/>
        <v>0</v>
      </c>
    </row>
    <row r="62" spans="1:13" ht="30.75" customHeight="1">
      <c r="A62" s="52">
        <v>56</v>
      </c>
      <c r="B62" s="48" t="s">
        <v>233</v>
      </c>
      <c r="C62" s="51"/>
      <c r="D62" s="9">
        <v>17800</v>
      </c>
      <c r="E62" s="4"/>
      <c r="F62" s="12">
        <v>17800</v>
      </c>
      <c r="G62" s="12">
        <v>17800</v>
      </c>
      <c r="H62" s="12"/>
      <c r="I62" s="12"/>
      <c r="J62" s="12"/>
      <c r="K62" s="12"/>
      <c r="L62" s="12">
        <f>SUM(G62:K62)</f>
        <v>17800</v>
      </c>
      <c r="M62" s="4">
        <f t="shared" si="0"/>
        <v>0</v>
      </c>
    </row>
    <row r="63" spans="1:13" ht="12.75">
      <c r="A63" s="1"/>
      <c r="B63" s="3" t="s">
        <v>35</v>
      </c>
      <c r="C63" s="8"/>
      <c r="D63" s="61">
        <f>SUM(D6:D62)</f>
        <v>10858554.96</v>
      </c>
      <c r="E63" s="4">
        <f>SUM(E6:E61)</f>
        <v>4592287.79</v>
      </c>
      <c r="F63" s="12">
        <f>SUM(F49:F62)</f>
        <v>17800</v>
      </c>
      <c r="G63" s="12">
        <f>SUM(G6:G62)</f>
        <v>18810.68</v>
      </c>
      <c r="H63" s="12">
        <f>SUM(H6:H48)</f>
        <v>2111.78</v>
      </c>
      <c r="I63" s="12">
        <f>SUM(I6:I54)</f>
        <v>7296.67</v>
      </c>
      <c r="J63" s="12">
        <f>SUM(J6:J61)</f>
        <v>54.59</v>
      </c>
      <c r="K63" s="12">
        <f>SUM(K6:K58)</f>
        <v>0</v>
      </c>
      <c r="L63" s="12">
        <f>SUM(L6:L62)</f>
        <v>28273.72</v>
      </c>
      <c r="M63" s="4">
        <f>SUM(M6:M62)</f>
        <v>4581814.07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="120" zoomScaleNormal="150" zoomScaleSheetLayoutView="120" zoomScalePageLayoutView="0" workbookViewId="0" topLeftCell="A1">
      <selection activeCell="C9" sqref="C9:C10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5.00390625" style="0" customWidth="1"/>
    <col min="4" max="4" width="5.8515625" style="0" customWidth="1"/>
    <col min="5" max="5" width="5.28125" style="0" customWidth="1"/>
    <col min="6" max="6" width="7.7109375" style="0" customWidth="1"/>
    <col min="7" max="7" width="7.8515625" style="0" customWidth="1"/>
    <col min="8" max="8" width="4.7109375" style="0" customWidth="1"/>
    <col min="9" max="9" width="10.140625" style="0" customWidth="1"/>
    <col min="10" max="10" width="6.140625" style="0" customWidth="1"/>
    <col min="11" max="11" width="8.57421875" style="0" customWidth="1"/>
    <col min="12" max="12" width="10.7109375" style="0" customWidth="1"/>
    <col min="13" max="13" width="8.57421875" style="0" customWidth="1"/>
  </cols>
  <sheetData>
    <row r="1" ht="12.75">
      <c r="C1" s="6"/>
    </row>
    <row r="2" spans="2:12" ht="12.75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20.25" customHeight="1">
      <c r="A3" s="181" t="s">
        <v>165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5:8" ht="19.5" customHeight="1" thickBot="1">
      <c r="E4" s="140" t="s">
        <v>166</v>
      </c>
      <c r="F4" s="140"/>
      <c r="G4" s="140"/>
      <c r="H4" s="140"/>
    </row>
    <row r="5" spans="1:13" ht="43.5" customHeight="1" thickBot="1">
      <c r="A5" s="125" t="s">
        <v>153</v>
      </c>
      <c r="B5" s="182"/>
      <c r="C5" s="44" t="s">
        <v>154</v>
      </c>
      <c r="D5" s="125" t="s">
        <v>155</v>
      </c>
      <c r="E5" s="141"/>
      <c r="F5" s="125" t="s">
        <v>156</v>
      </c>
      <c r="G5" s="141"/>
      <c r="H5" s="183" t="s">
        <v>157</v>
      </c>
      <c r="I5" s="184"/>
      <c r="J5" s="125" t="s">
        <v>158</v>
      </c>
      <c r="K5" s="126"/>
      <c r="L5" s="183" t="s">
        <v>159</v>
      </c>
      <c r="M5" s="209"/>
    </row>
    <row r="6" spans="1:13" ht="14.25" customHeight="1" thickBot="1">
      <c r="A6" s="127" t="s">
        <v>160</v>
      </c>
      <c r="B6" s="210"/>
      <c r="C6" s="45" t="s">
        <v>161</v>
      </c>
      <c r="D6" s="127"/>
      <c r="E6" s="128"/>
      <c r="F6" s="127" t="s">
        <v>162</v>
      </c>
      <c r="G6" s="128"/>
      <c r="H6" s="183" t="s">
        <v>163</v>
      </c>
      <c r="I6" s="184"/>
      <c r="J6" s="127"/>
      <c r="K6" s="128"/>
      <c r="L6" s="127" t="s">
        <v>162</v>
      </c>
      <c r="M6" s="140"/>
    </row>
    <row r="7" spans="1:13" ht="26.25" customHeight="1" thickBot="1">
      <c r="A7" s="185" t="s">
        <v>164</v>
      </c>
      <c r="B7" s="186"/>
      <c r="C7" s="211"/>
      <c r="D7" s="125"/>
      <c r="E7" s="141"/>
      <c r="F7" s="125"/>
      <c r="G7" s="141"/>
      <c r="H7" s="125"/>
      <c r="I7" s="141"/>
      <c r="J7" s="125"/>
      <c r="K7" s="141"/>
      <c r="L7" s="125"/>
      <c r="M7" s="126"/>
    </row>
    <row r="8" spans="1:13" ht="48.75" customHeight="1" hidden="1" thickBot="1">
      <c r="A8" s="187"/>
      <c r="B8" s="188"/>
      <c r="C8" s="212"/>
      <c r="D8" s="127"/>
      <c r="E8" s="128"/>
      <c r="F8" s="127"/>
      <c r="G8" s="128"/>
      <c r="H8" s="127"/>
      <c r="I8" s="128"/>
      <c r="J8" s="127"/>
      <c r="K8" s="128"/>
      <c r="L8" s="127"/>
      <c r="M8" s="140"/>
    </row>
    <row r="9" spans="1:13" ht="39" customHeight="1" thickBot="1">
      <c r="A9" s="213" t="s">
        <v>136</v>
      </c>
      <c r="B9" s="214"/>
      <c r="C9" s="217" t="s">
        <v>137</v>
      </c>
      <c r="D9" s="125">
        <v>2011</v>
      </c>
      <c r="E9" s="141"/>
      <c r="F9" s="219">
        <v>815000</v>
      </c>
      <c r="G9" s="220"/>
      <c r="H9" s="125"/>
      <c r="I9" s="141"/>
      <c r="J9" s="125"/>
      <c r="K9" s="141"/>
      <c r="L9" s="219">
        <v>815000</v>
      </c>
      <c r="M9" s="126"/>
    </row>
    <row r="10" spans="1:13" ht="6" customHeight="1" hidden="1" thickBot="1">
      <c r="A10" s="215"/>
      <c r="B10" s="216"/>
      <c r="C10" s="218"/>
      <c r="D10" s="127"/>
      <c r="E10" s="128"/>
      <c r="F10" s="221"/>
      <c r="G10" s="222"/>
      <c r="H10" s="127"/>
      <c r="I10" s="128"/>
      <c r="J10" s="127"/>
      <c r="K10" s="128"/>
      <c r="L10" s="127"/>
      <c r="M10" s="140"/>
    </row>
    <row r="11" spans="1:13" ht="16.5" customHeight="1">
      <c r="A11" s="125"/>
      <c r="B11" s="141"/>
      <c r="C11" s="217"/>
      <c r="D11" s="125"/>
      <c r="E11" s="141"/>
      <c r="F11" s="219"/>
      <c r="G11" s="220"/>
      <c r="H11" s="219"/>
      <c r="I11" s="220"/>
      <c r="J11" s="125"/>
      <c r="K11" s="141"/>
      <c r="L11" s="219"/>
      <c r="M11" s="126"/>
    </row>
    <row r="12" spans="1:13" ht="12" customHeight="1" thickBot="1">
      <c r="A12" s="127"/>
      <c r="B12" s="128"/>
      <c r="C12" s="218"/>
      <c r="D12" s="127"/>
      <c r="E12" s="128"/>
      <c r="F12" s="221"/>
      <c r="G12" s="222"/>
      <c r="H12" s="221"/>
      <c r="I12" s="222"/>
      <c r="J12" s="127"/>
      <c r="K12" s="128"/>
      <c r="L12" s="127"/>
      <c r="M12" s="140"/>
    </row>
    <row r="13" spans="1:13" ht="23.25" customHeight="1">
      <c r="A13" s="126"/>
      <c r="B13" s="141"/>
      <c r="C13" s="217"/>
      <c r="D13" s="125"/>
      <c r="E13" s="141"/>
      <c r="F13" s="223">
        <f>F9+F11</f>
        <v>815000</v>
      </c>
      <c r="G13" s="224"/>
      <c r="H13" s="223">
        <f>SUM(H7:I12)</f>
        <v>0</v>
      </c>
      <c r="I13" s="230"/>
      <c r="J13" s="223">
        <f>SUM(J7:K12)</f>
        <v>0</v>
      </c>
      <c r="K13" s="224"/>
      <c r="L13" s="223">
        <f>SUM(L7:M12)</f>
        <v>815000</v>
      </c>
      <c r="M13" s="227"/>
    </row>
    <row r="14" spans="1:13" ht="12.75" customHeight="1" thickBot="1">
      <c r="A14" s="140"/>
      <c r="B14" s="128"/>
      <c r="C14" s="218"/>
      <c r="D14" s="127"/>
      <c r="E14" s="128"/>
      <c r="F14" s="225"/>
      <c r="G14" s="226"/>
      <c r="H14" s="228"/>
      <c r="I14" s="231"/>
      <c r="J14" s="225"/>
      <c r="K14" s="226"/>
      <c r="L14" s="228"/>
      <c r="M14" s="229"/>
    </row>
    <row r="15" spans="1:12" ht="22.5" customHeight="1">
      <c r="A15" s="26"/>
      <c r="B15" s="27"/>
      <c r="C15" s="28"/>
      <c r="D15" s="29"/>
      <c r="E15" s="30"/>
      <c r="F15" s="31"/>
      <c r="G15" s="31"/>
      <c r="H15" s="31"/>
      <c r="I15" s="31"/>
      <c r="J15" s="31"/>
      <c r="K15" s="31"/>
      <c r="L15" s="32"/>
    </row>
    <row r="16" spans="1:12" ht="21.75" customHeight="1">
      <c r="A16" s="26"/>
      <c r="B16" s="27"/>
      <c r="C16" s="28"/>
      <c r="D16" s="29"/>
      <c r="E16" s="30"/>
      <c r="F16" s="31"/>
      <c r="G16" s="31"/>
      <c r="H16" s="31"/>
      <c r="I16" s="31"/>
      <c r="J16" s="31"/>
      <c r="K16" s="31"/>
      <c r="L16" s="32"/>
    </row>
    <row r="17" spans="1:12" ht="20.25" customHeight="1">
      <c r="A17" s="26" t="s">
        <v>167</v>
      </c>
      <c r="B17" s="33"/>
      <c r="C17" s="28"/>
      <c r="D17" s="29"/>
      <c r="E17" s="30"/>
      <c r="F17" s="31"/>
      <c r="G17" s="31"/>
      <c r="H17" s="31"/>
      <c r="I17" s="31"/>
      <c r="J17" s="31"/>
      <c r="K17" s="31"/>
      <c r="L17" s="32"/>
    </row>
    <row r="18" spans="1:12" ht="21.75" customHeight="1">
      <c r="A18" s="26"/>
      <c r="B18" s="27"/>
      <c r="C18" s="28"/>
      <c r="D18" s="29"/>
      <c r="E18" s="30"/>
      <c r="F18" s="31"/>
      <c r="G18" s="31"/>
      <c r="H18" s="31"/>
      <c r="I18" s="31"/>
      <c r="J18" s="31"/>
      <c r="K18" s="31"/>
      <c r="L18" s="32"/>
    </row>
    <row r="19" spans="1:12" ht="22.5" customHeight="1">
      <c r="A19" s="26"/>
      <c r="B19" s="27"/>
      <c r="C19" s="28"/>
      <c r="D19" s="29"/>
      <c r="E19" s="30"/>
      <c r="F19" s="31"/>
      <c r="G19" s="31"/>
      <c r="H19" s="31"/>
      <c r="I19" s="31"/>
      <c r="J19" s="31"/>
      <c r="K19" s="31"/>
      <c r="L19" s="32"/>
    </row>
    <row r="20" spans="1:12" ht="22.5" customHeight="1">
      <c r="A20" s="26"/>
      <c r="B20" s="27"/>
      <c r="C20" s="28"/>
      <c r="D20" s="29"/>
      <c r="E20" s="30"/>
      <c r="F20" s="31"/>
      <c r="G20" s="31"/>
      <c r="H20" s="31"/>
      <c r="I20" s="31"/>
      <c r="J20" s="31"/>
      <c r="K20" s="31"/>
      <c r="L20" s="32"/>
    </row>
    <row r="21" spans="1:12" ht="21.75" customHeight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1"/>
      <c r="L21" s="32"/>
    </row>
    <row r="22" spans="1:12" ht="21.75" customHeight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1"/>
      <c r="L22" s="32"/>
    </row>
    <row r="23" spans="1:12" ht="20.25" customHeight="1">
      <c r="A23" s="26"/>
      <c r="B23" s="33"/>
      <c r="C23" s="28"/>
      <c r="D23" s="29"/>
      <c r="E23" s="30"/>
      <c r="F23" s="31"/>
      <c r="G23" s="31"/>
      <c r="H23" s="31"/>
      <c r="I23" s="31"/>
      <c r="J23" s="31"/>
      <c r="K23" s="31"/>
      <c r="L23" s="32"/>
    </row>
    <row r="24" spans="1:12" ht="14.25" customHeight="1">
      <c r="A24" s="26"/>
      <c r="B24" s="27"/>
      <c r="C24" s="28"/>
      <c r="D24" s="34"/>
      <c r="E24" s="30"/>
      <c r="F24" s="31"/>
      <c r="G24" s="31"/>
      <c r="H24" s="31"/>
      <c r="I24" s="31"/>
      <c r="J24" s="31"/>
      <c r="K24" s="31"/>
      <c r="L24" s="20"/>
    </row>
    <row r="25" spans="1:12" ht="13.5" customHeight="1">
      <c r="A25" s="26"/>
      <c r="B25" s="27"/>
      <c r="C25" s="28"/>
      <c r="D25" s="29"/>
      <c r="E25" s="30"/>
      <c r="F25" s="31"/>
      <c r="G25" s="31"/>
      <c r="H25" s="31"/>
      <c r="I25" s="31"/>
      <c r="J25" s="31"/>
      <c r="K25" s="31"/>
      <c r="L25" s="32"/>
    </row>
    <row r="26" spans="1:12" ht="12.75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1"/>
      <c r="L26" s="32"/>
    </row>
    <row r="27" spans="1:12" ht="13.5" customHeight="1">
      <c r="A27" s="26"/>
      <c r="B27" s="27"/>
      <c r="C27" s="28"/>
      <c r="D27" s="29"/>
      <c r="E27" s="30"/>
      <c r="F27" s="31"/>
      <c r="G27" s="31"/>
      <c r="H27" s="31"/>
      <c r="I27" s="31"/>
      <c r="J27" s="31"/>
      <c r="K27" s="31"/>
      <c r="L27" s="32"/>
    </row>
    <row r="28" spans="1:12" ht="12.75" customHeight="1">
      <c r="A28" s="26"/>
      <c r="B28" s="27"/>
      <c r="C28" s="28"/>
      <c r="D28" s="29"/>
      <c r="E28" s="30"/>
      <c r="F28" s="31"/>
      <c r="G28" s="31"/>
      <c r="H28" s="31"/>
      <c r="I28" s="31"/>
      <c r="J28" s="31"/>
      <c r="K28" s="31"/>
      <c r="L28" s="32"/>
    </row>
    <row r="29" spans="1:12" ht="12" customHeight="1">
      <c r="A29" s="26"/>
      <c r="B29" s="27"/>
      <c r="C29" s="28"/>
      <c r="D29" s="29"/>
      <c r="E29" s="30"/>
      <c r="F29" s="31"/>
      <c r="G29" s="31"/>
      <c r="H29" s="31"/>
      <c r="I29" s="31"/>
      <c r="J29" s="31"/>
      <c r="K29" s="31"/>
      <c r="L29" s="30"/>
    </row>
    <row r="30" spans="1:12" ht="12" customHeight="1">
      <c r="A30" s="26"/>
      <c r="B30" s="33"/>
      <c r="C30" s="28"/>
      <c r="D30" s="29"/>
      <c r="E30" s="30"/>
      <c r="F30" s="31"/>
      <c r="G30" s="31"/>
      <c r="H30" s="31"/>
      <c r="I30" s="31"/>
      <c r="J30" s="31"/>
      <c r="K30" s="31"/>
      <c r="L30" s="32"/>
    </row>
    <row r="31" spans="1:12" ht="12.75" customHeight="1">
      <c r="A31" s="26"/>
      <c r="B31" s="27"/>
      <c r="C31" s="28"/>
      <c r="D31" s="29"/>
      <c r="E31" s="30"/>
      <c r="F31" s="31"/>
      <c r="G31" s="31"/>
      <c r="H31" s="31"/>
      <c r="I31" s="31"/>
      <c r="J31" s="31"/>
      <c r="K31" s="31"/>
      <c r="L31" s="32"/>
    </row>
    <row r="32" spans="1:12" ht="12.75">
      <c r="A32" s="26"/>
      <c r="B32" s="27"/>
      <c r="C32" s="28"/>
      <c r="D32" s="29"/>
      <c r="E32" s="30"/>
      <c r="F32" s="31"/>
      <c r="G32" s="31"/>
      <c r="H32" s="31"/>
      <c r="I32" s="31"/>
      <c r="J32" s="31"/>
      <c r="K32" s="31"/>
      <c r="L32" s="30"/>
    </row>
    <row r="33" spans="1:12" ht="11.25" customHeight="1">
      <c r="A33" s="26"/>
      <c r="B33" s="27"/>
      <c r="C33" s="28"/>
      <c r="D33" s="29"/>
      <c r="E33" s="30"/>
      <c r="F33" s="31"/>
      <c r="G33" s="31"/>
      <c r="H33" s="31"/>
      <c r="I33" s="31"/>
      <c r="J33" s="31"/>
      <c r="K33" s="31"/>
      <c r="L33" s="30"/>
    </row>
    <row r="34" spans="1:12" ht="21" customHeight="1">
      <c r="A34" s="26"/>
      <c r="B34" s="27"/>
      <c r="C34" s="28"/>
      <c r="D34" s="29"/>
      <c r="E34" s="30"/>
      <c r="F34" s="31"/>
      <c r="G34" s="31"/>
      <c r="H34" s="31"/>
      <c r="I34" s="31"/>
      <c r="J34" s="31"/>
      <c r="K34" s="31"/>
      <c r="L34" s="30"/>
    </row>
    <row r="35" spans="1:12" ht="12" customHeight="1">
      <c r="A35" s="26"/>
      <c r="B35" s="27"/>
      <c r="C35" s="28"/>
      <c r="D35" s="29"/>
      <c r="E35" s="30"/>
      <c r="F35" s="31"/>
      <c r="G35" s="31"/>
      <c r="H35" s="31"/>
      <c r="I35" s="31"/>
      <c r="J35" s="31"/>
      <c r="K35" s="31"/>
      <c r="L35" s="30"/>
    </row>
    <row r="36" spans="1:12" ht="12.75" customHeight="1">
      <c r="A36" s="26"/>
      <c r="B36" s="33"/>
      <c r="C36" s="28"/>
      <c r="D36" s="29"/>
      <c r="E36" s="30"/>
      <c r="F36" s="31"/>
      <c r="G36" s="31"/>
      <c r="H36" s="31"/>
      <c r="I36" s="31"/>
      <c r="J36" s="31"/>
      <c r="K36" s="31"/>
      <c r="L36" s="30"/>
    </row>
    <row r="37" spans="1:12" ht="11.25" customHeight="1">
      <c r="A37" s="26"/>
      <c r="B37" s="27"/>
      <c r="C37" s="28"/>
      <c r="D37" s="29"/>
      <c r="E37" s="30"/>
      <c r="F37" s="31"/>
      <c r="G37" s="31"/>
      <c r="H37" s="31"/>
      <c r="I37" s="31"/>
      <c r="J37" s="31"/>
      <c r="K37" s="31"/>
      <c r="L37" s="32"/>
    </row>
    <row r="38" spans="1:12" ht="10.5" customHeight="1">
      <c r="A38" s="26"/>
      <c r="B38" s="27"/>
      <c r="C38" s="28"/>
      <c r="D38" s="29"/>
      <c r="E38" s="30"/>
      <c r="F38" s="31"/>
      <c r="G38" s="31"/>
      <c r="H38" s="31"/>
      <c r="I38" s="31"/>
      <c r="J38" s="31"/>
      <c r="K38" s="31"/>
      <c r="L38" s="32"/>
    </row>
    <row r="39" spans="1:12" ht="11.25" customHeight="1">
      <c r="A39" s="26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32"/>
    </row>
    <row r="40" spans="1:12" ht="12" customHeight="1">
      <c r="A40" s="26"/>
      <c r="B40" s="27"/>
      <c r="C40" s="28"/>
      <c r="D40" s="29"/>
      <c r="E40" s="30"/>
      <c r="F40" s="31"/>
      <c r="G40" s="31"/>
      <c r="H40" s="31"/>
      <c r="I40" s="31"/>
      <c r="J40" s="31"/>
      <c r="K40" s="31"/>
      <c r="L40" s="32"/>
    </row>
    <row r="41" spans="1:12" ht="19.5" customHeight="1">
      <c r="A41" s="35"/>
      <c r="B41" s="36"/>
      <c r="C41" s="28"/>
      <c r="D41" s="29"/>
      <c r="E41" s="30"/>
      <c r="F41" s="31"/>
      <c r="G41" s="31"/>
      <c r="H41" s="31"/>
      <c r="I41" s="31"/>
      <c r="J41" s="31"/>
      <c r="K41" s="31"/>
      <c r="L41" s="30"/>
    </row>
    <row r="42" spans="1:12" ht="18.75" customHeight="1">
      <c r="A42" s="35"/>
      <c r="B42" s="36"/>
      <c r="C42" s="28"/>
      <c r="D42" s="29"/>
      <c r="E42" s="30"/>
      <c r="F42" s="31"/>
      <c r="G42" s="31"/>
      <c r="H42" s="31"/>
      <c r="I42" s="31"/>
      <c r="J42" s="31"/>
      <c r="K42" s="31"/>
      <c r="L42" s="30"/>
    </row>
    <row r="43" spans="1:12" ht="18.75" customHeight="1">
      <c r="A43" s="35"/>
      <c r="B43" s="36"/>
      <c r="C43" s="28"/>
      <c r="D43" s="29"/>
      <c r="E43" s="30"/>
      <c r="F43" s="31"/>
      <c r="G43" s="31"/>
      <c r="H43" s="31"/>
      <c r="I43" s="31"/>
      <c r="J43" s="31"/>
      <c r="K43" s="30"/>
      <c r="L43" s="30"/>
    </row>
    <row r="44" spans="1:12" ht="29.25" customHeight="1">
      <c r="A44" s="35"/>
      <c r="B44" s="36"/>
      <c r="C44" s="28"/>
      <c r="D44" s="29"/>
      <c r="E44" s="30"/>
      <c r="F44" s="31"/>
      <c r="G44" s="31"/>
      <c r="H44" s="31"/>
      <c r="I44" s="31"/>
      <c r="J44" s="31"/>
      <c r="K44" s="31"/>
      <c r="L44" s="30"/>
    </row>
    <row r="45" spans="1:12" ht="29.25" customHeight="1">
      <c r="A45" s="35"/>
      <c r="B45" s="36"/>
      <c r="C45" s="28"/>
      <c r="D45" s="29"/>
      <c r="E45" s="30"/>
      <c r="F45" s="31"/>
      <c r="G45" s="31"/>
      <c r="H45" s="31"/>
      <c r="I45" s="31"/>
      <c r="J45" s="31"/>
      <c r="K45" s="31"/>
      <c r="L45" s="30"/>
    </row>
    <row r="46" spans="1:12" ht="13.5" customHeight="1">
      <c r="A46" s="35"/>
      <c r="B46" s="36"/>
      <c r="C46" s="28"/>
      <c r="D46" s="29"/>
      <c r="E46" s="30"/>
      <c r="F46" s="37"/>
      <c r="G46" s="31"/>
      <c r="H46" s="31"/>
      <c r="I46" s="31"/>
      <c r="J46" s="31"/>
      <c r="K46" s="31"/>
      <c r="L46" s="30"/>
    </row>
    <row r="47" spans="1:12" ht="13.5" customHeight="1">
      <c r="A47" s="38"/>
      <c r="B47" s="39"/>
      <c r="C47" s="40"/>
      <c r="D47" s="41"/>
      <c r="E47" s="42"/>
      <c r="F47" s="43"/>
      <c r="G47" s="43"/>
      <c r="H47" s="43"/>
      <c r="I47" s="43"/>
      <c r="J47" s="43"/>
      <c r="K47" s="43"/>
      <c r="L47" s="42"/>
    </row>
    <row r="56" ht="12.75">
      <c r="C56" s="6"/>
    </row>
    <row r="57" spans="2:12" ht="12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</row>
    <row r="58" spans="2:12" ht="12.75">
      <c r="B58" s="189"/>
      <c r="C58" s="190"/>
      <c r="D58" s="193"/>
      <c r="E58" s="196"/>
      <c r="F58" s="199"/>
      <c r="G58" s="202"/>
      <c r="H58" s="203"/>
      <c r="I58" s="203"/>
      <c r="J58" s="204"/>
      <c r="K58" s="205"/>
      <c r="L58" s="196"/>
    </row>
    <row r="59" spans="2:12" ht="12.75">
      <c r="B59" s="189"/>
      <c r="C59" s="191"/>
      <c r="D59" s="194"/>
      <c r="E59" s="197"/>
      <c r="F59" s="200"/>
      <c r="G59" s="102"/>
      <c r="H59" s="103"/>
      <c r="I59" s="103"/>
      <c r="J59" s="105"/>
      <c r="K59" s="206"/>
      <c r="L59" s="207"/>
    </row>
    <row r="60" spans="2:12" ht="12.75">
      <c r="B60" s="189"/>
      <c r="C60" s="192"/>
      <c r="D60" s="195"/>
      <c r="E60" s="198"/>
      <c r="F60" s="201"/>
      <c r="G60" s="10"/>
      <c r="H60" s="10"/>
      <c r="I60" s="13"/>
      <c r="J60" s="10"/>
      <c r="K60" s="206"/>
      <c r="L60" s="208"/>
    </row>
    <row r="61" spans="2:12" ht="12.75">
      <c r="B61" s="10"/>
      <c r="C61" s="7"/>
      <c r="D61" s="9"/>
      <c r="E61" s="4"/>
      <c r="F61" s="12"/>
      <c r="G61" s="12"/>
      <c r="H61" s="12"/>
      <c r="I61" s="12"/>
      <c r="J61" s="12"/>
      <c r="K61" s="12"/>
      <c r="L61" s="4"/>
    </row>
    <row r="62" spans="2:12" ht="12.75">
      <c r="B62" s="10"/>
      <c r="C62" s="7"/>
      <c r="D62" s="9"/>
      <c r="E62" s="4"/>
      <c r="F62" s="12"/>
      <c r="G62" s="12"/>
      <c r="H62" s="12"/>
      <c r="I62" s="12"/>
      <c r="J62" s="12"/>
      <c r="K62" s="12"/>
      <c r="L62" s="4"/>
    </row>
    <row r="63" spans="2:12" ht="12.75">
      <c r="B63" s="10"/>
      <c r="C63" s="7"/>
      <c r="D63" s="9"/>
      <c r="E63" s="4"/>
      <c r="F63" s="12"/>
      <c r="G63" s="12"/>
      <c r="H63" s="12"/>
      <c r="I63" s="12"/>
      <c r="J63" s="12"/>
      <c r="K63" s="12"/>
      <c r="L63" s="4"/>
    </row>
    <row r="64" spans="2:12" ht="12.75">
      <c r="B64" s="10"/>
      <c r="C64" s="7"/>
      <c r="D64" s="9"/>
      <c r="E64" s="4"/>
      <c r="F64" s="12"/>
      <c r="G64" s="12"/>
      <c r="H64" s="12"/>
      <c r="I64" s="12"/>
      <c r="J64" s="12"/>
      <c r="K64" s="12"/>
      <c r="L64" s="4"/>
    </row>
    <row r="65" spans="2:12" ht="12.75">
      <c r="B65" s="10"/>
      <c r="C65" s="7"/>
      <c r="D65" s="9"/>
      <c r="E65" s="4"/>
      <c r="F65" s="12"/>
      <c r="G65" s="12"/>
      <c r="H65" s="12"/>
      <c r="I65" s="12"/>
      <c r="J65" s="12"/>
      <c r="K65" s="12"/>
      <c r="L65" s="4"/>
    </row>
    <row r="66" spans="2:12" ht="12.75">
      <c r="B66" s="10"/>
      <c r="C66" s="7"/>
      <c r="D66" s="9"/>
      <c r="E66" s="4"/>
      <c r="F66" s="12"/>
      <c r="G66" s="12"/>
      <c r="H66" s="12"/>
      <c r="I66" s="12"/>
      <c r="J66" s="12"/>
      <c r="K66" s="12"/>
      <c r="L66" s="4"/>
    </row>
    <row r="67" spans="2:12" ht="12.75">
      <c r="B67" s="10"/>
      <c r="C67" s="7"/>
      <c r="D67" s="9"/>
      <c r="E67" s="4"/>
      <c r="F67" s="12"/>
      <c r="G67" s="12"/>
      <c r="H67" s="12"/>
      <c r="I67" s="12"/>
      <c r="J67" s="12"/>
      <c r="K67" s="12"/>
      <c r="L67" s="4"/>
    </row>
    <row r="68" spans="2:12" ht="12.75">
      <c r="B68" s="10"/>
      <c r="C68" s="7"/>
      <c r="D68" s="9"/>
      <c r="E68" s="4"/>
      <c r="F68" s="12"/>
      <c r="G68" s="12"/>
      <c r="H68" s="12"/>
      <c r="I68" s="12"/>
      <c r="J68" s="12"/>
      <c r="K68" s="12"/>
      <c r="L68" s="4"/>
    </row>
    <row r="69" spans="2:12" ht="12.75">
      <c r="B69" s="10"/>
      <c r="C69" s="7"/>
      <c r="D69" s="9"/>
      <c r="E69" s="4"/>
      <c r="F69" s="12"/>
      <c r="G69" s="12"/>
      <c r="H69" s="12"/>
      <c r="I69" s="12"/>
      <c r="J69" s="12"/>
      <c r="K69" s="12"/>
      <c r="L69" s="4"/>
    </row>
    <row r="70" spans="2:12" ht="12.75">
      <c r="B70" s="10"/>
      <c r="C70" s="7"/>
      <c r="D70" s="9"/>
      <c r="E70" s="4"/>
      <c r="F70" s="12"/>
      <c r="G70" s="12"/>
      <c r="H70" s="12"/>
      <c r="I70" s="12"/>
      <c r="J70" s="12"/>
      <c r="K70" s="12"/>
      <c r="L70" s="4"/>
    </row>
    <row r="71" spans="2:12" ht="12.75">
      <c r="B71" s="10"/>
      <c r="C71" s="7"/>
      <c r="D71" s="9"/>
      <c r="E71" s="4"/>
      <c r="F71" s="12"/>
      <c r="G71" s="12"/>
      <c r="H71" s="12"/>
      <c r="I71" s="12"/>
      <c r="J71" s="12"/>
      <c r="K71" s="12"/>
      <c r="L71" s="4"/>
    </row>
    <row r="72" spans="2:12" ht="12.75">
      <c r="B72" s="10"/>
      <c r="C72" s="7"/>
      <c r="D72" s="9"/>
      <c r="E72" s="4"/>
      <c r="F72" s="12"/>
      <c r="G72" s="12"/>
      <c r="H72" s="12"/>
      <c r="I72" s="12"/>
      <c r="J72" s="12"/>
      <c r="K72" s="12"/>
      <c r="L72" s="4"/>
    </row>
    <row r="73" spans="2:12" ht="12.75">
      <c r="B73" s="10"/>
      <c r="C73" s="7"/>
      <c r="D73" s="9"/>
      <c r="E73" s="4"/>
      <c r="F73" s="12"/>
      <c r="G73" s="12"/>
      <c r="H73" s="12"/>
      <c r="I73" s="12"/>
      <c r="J73" s="12"/>
      <c r="K73" s="12"/>
      <c r="L73" s="5"/>
    </row>
    <row r="74" spans="2:12" ht="12.75">
      <c r="B74" s="10"/>
      <c r="C74" s="7"/>
      <c r="D74" s="9"/>
      <c r="E74" s="4"/>
      <c r="F74" s="12"/>
      <c r="G74" s="12"/>
      <c r="H74" s="12"/>
      <c r="I74" s="12"/>
      <c r="J74" s="12"/>
      <c r="K74" s="12"/>
      <c r="L74" s="5"/>
    </row>
    <row r="75" spans="2:12" ht="12.75">
      <c r="B75" s="10"/>
      <c r="C75" s="7"/>
      <c r="D75" s="9"/>
      <c r="E75" s="4"/>
      <c r="F75" s="12"/>
      <c r="G75" s="12"/>
      <c r="H75" s="12"/>
      <c r="I75" s="12"/>
      <c r="J75" s="12"/>
      <c r="K75" s="12"/>
      <c r="L75" s="5"/>
    </row>
    <row r="76" spans="2:12" ht="12.75">
      <c r="B76" s="10"/>
      <c r="C76" s="7"/>
      <c r="D76" s="9"/>
      <c r="E76" s="4"/>
      <c r="F76" s="12"/>
      <c r="G76" s="12"/>
      <c r="H76" s="12"/>
      <c r="I76" s="12"/>
      <c r="J76" s="12"/>
      <c r="K76" s="12"/>
      <c r="L76" s="5"/>
    </row>
    <row r="77" spans="2:12" ht="12.75">
      <c r="B77" s="10"/>
      <c r="C77" s="7"/>
      <c r="D77" s="9"/>
      <c r="E77" s="4"/>
      <c r="F77" s="12"/>
      <c r="G77" s="12"/>
      <c r="H77" s="12"/>
      <c r="I77" s="12"/>
      <c r="J77" s="12"/>
      <c r="K77" s="12"/>
      <c r="L77" s="5"/>
    </row>
    <row r="78" spans="2:12" ht="12.75">
      <c r="B78" s="17"/>
      <c r="C78" s="7"/>
      <c r="D78" s="9"/>
      <c r="E78" s="4"/>
      <c r="F78" s="12"/>
      <c r="G78" s="12"/>
      <c r="H78" s="12"/>
      <c r="I78" s="12"/>
      <c r="J78" s="12"/>
      <c r="K78" s="12"/>
      <c r="L78" s="5"/>
    </row>
    <row r="79" spans="2:12" ht="12.75">
      <c r="B79" s="10"/>
      <c r="C79" s="7"/>
      <c r="D79" s="9"/>
      <c r="E79" s="4"/>
      <c r="F79" s="12"/>
      <c r="G79" s="12"/>
      <c r="H79" s="12"/>
      <c r="I79" s="12"/>
      <c r="J79" s="12"/>
      <c r="K79" s="12"/>
      <c r="L79" s="5"/>
    </row>
    <row r="80" spans="2:12" ht="12.75">
      <c r="B80" s="10"/>
      <c r="C80" s="7"/>
      <c r="D80" s="9"/>
      <c r="E80" s="4"/>
      <c r="F80" s="12"/>
      <c r="G80" s="12"/>
      <c r="H80" s="12"/>
      <c r="I80" s="12"/>
      <c r="J80" s="12"/>
      <c r="K80" s="12"/>
      <c r="L80" s="5"/>
    </row>
    <row r="81" spans="2:12" ht="12.75">
      <c r="B81" s="10"/>
      <c r="C81" s="7"/>
      <c r="D81" s="9"/>
      <c r="E81" s="4"/>
      <c r="F81" s="12"/>
      <c r="G81" s="12"/>
      <c r="H81" s="12"/>
      <c r="I81" s="12"/>
      <c r="J81" s="12"/>
      <c r="K81" s="12"/>
      <c r="L81" s="5"/>
    </row>
    <row r="82" spans="2:12" ht="12.75">
      <c r="B82" s="10"/>
      <c r="C82" s="7"/>
      <c r="D82" s="9"/>
      <c r="E82" s="4"/>
      <c r="F82" s="12"/>
      <c r="G82" s="12"/>
      <c r="H82" s="12"/>
      <c r="I82" s="12"/>
      <c r="J82" s="12"/>
      <c r="K82" s="12"/>
      <c r="L82" s="5"/>
    </row>
    <row r="83" spans="2:12" ht="12.75">
      <c r="B83" s="10"/>
      <c r="C83" s="7"/>
      <c r="D83" s="9"/>
      <c r="E83" s="4"/>
      <c r="F83" s="12"/>
      <c r="G83" s="12"/>
      <c r="H83" s="12"/>
      <c r="I83" s="12"/>
      <c r="J83" s="12"/>
      <c r="K83" s="12"/>
      <c r="L83" s="5"/>
    </row>
    <row r="84" spans="2:12" ht="12.75">
      <c r="B84" s="17"/>
      <c r="C84" s="7"/>
      <c r="D84" s="9"/>
      <c r="E84" s="4"/>
      <c r="F84" s="12"/>
      <c r="G84" s="12"/>
      <c r="H84" s="12"/>
      <c r="I84" s="12"/>
      <c r="J84" s="12"/>
      <c r="K84" s="12"/>
      <c r="L84" s="5"/>
    </row>
    <row r="85" spans="2:12" ht="12.75">
      <c r="B85" s="10"/>
      <c r="C85" s="7"/>
      <c r="D85" s="18"/>
      <c r="E85" s="4"/>
      <c r="F85" s="12"/>
      <c r="G85" s="12"/>
      <c r="H85" s="12"/>
      <c r="I85" s="12"/>
      <c r="J85" s="12"/>
      <c r="K85" s="12"/>
      <c r="L85" s="16"/>
    </row>
    <row r="86" spans="2:12" ht="12.75">
      <c r="B86" s="10"/>
      <c r="C86" s="7"/>
      <c r="D86" s="9"/>
      <c r="E86" s="4"/>
      <c r="F86" s="12"/>
      <c r="G86" s="12"/>
      <c r="H86" s="12"/>
      <c r="I86" s="12"/>
      <c r="J86" s="12"/>
      <c r="K86" s="12"/>
      <c r="L86" s="5"/>
    </row>
    <row r="87" spans="2:12" ht="12.75">
      <c r="B87" s="10"/>
      <c r="C87" s="7"/>
      <c r="D87" s="9"/>
      <c r="E87" s="4"/>
      <c r="F87" s="12"/>
      <c r="G87" s="12"/>
      <c r="H87" s="12"/>
      <c r="I87" s="12"/>
      <c r="J87" s="12"/>
      <c r="K87" s="12"/>
      <c r="L87" s="5"/>
    </row>
    <row r="88" spans="2:12" ht="12.75">
      <c r="B88" s="10"/>
      <c r="C88" s="7"/>
      <c r="D88" s="9"/>
      <c r="E88" s="4"/>
      <c r="F88" s="12"/>
      <c r="G88" s="12"/>
      <c r="H88" s="12"/>
      <c r="I88" s="12"/>
      <c r="J88" s="12"/>
      <c r="K88" s="12"/>
      <c r="L88" s="5"/>
    </row>
    <row r="89" spans="2:12" ht="12.75">
      <c r="B89" s="10"/>
      <c r="C89" s="7"/>
      <c r="D89" s="9"/>
      <c r="E89" s="4"/>
      <c r="F89" s="12"/>
      <c r="G89" s="12"/>
      <c r="H89" s="12"/>
      <c r="I89" s="12"/>
      <c r="J89" s="12"/>
      <c r="K89" s="12"/>
      <c r="L89" s="5"/>
    </row>
    <row r="90" spans="2:12" ht="12.75">
      <c r="B90" s="10"/>
      <c r="C90" s="7"/>
      <c r="D90" s="9"/>
      <c r="E90" s="4"/>
      <c r="F90" s="12"/>
      <c r="G90" s="12"/>
      <c r="H90" s="12"/>
      <c r="I90" s="12"/>
      <c r="J90" s="12"/>
      <c r="K90" s="12"/>
      <c r="L90" s="4"/>
    </row>
    <row r="91" spans="2:12" ht="12.75">
      <c r="B91" s="17"/>
      <c r="C91" s="7"/>
      <c r="D91" s="9"/>
      <c r="E91" s="4"/>
      <c r="F91" s="12"/>
      <c r="G91" s="12"/>
      <c r="H91" s="12"/>
      <c r="I91" s="12"/>
      <c r="J91" s="12"/>
      <c r="K91" s="12"/>
      <c r="L91" s="5"/>
    </row>
    <row r="92" spans="2:12" ht="12.75">
      <c r="B92" s="10"/>
      <c r="C92" s="7"/>
      <c r="D92" s="9"/>
      <c r="E92" s="4"/>
      <c r="F92" s="12"/>
      <c r="G92" s="12"/>
      <c r="H92" s="12"/>
      <c r="I92" s="12"/>
      <c r="J92" s="12"/>
      <c r="K92" s="12"/>
      <c r="L92" s="5"/>
    </row>
    <row r="93" spans="2:12" ht="12.75">
      <c r="B93" s="10"/>
      <c r="C93" s="7"/>
      <c r="D93" s="9"/>
      <c r="E93" s="4"/>
      <c r="F93" s="12"/>
      <c r="G93" s="12"/>
      <c r="H93" s="12"/>
      <c r="I93" s="12"/>
      <c r="J93" s="12"/>
      <c r="K93" s="12"/>
      <c r="L93" s="4"/>
    </row>
    <row r="94" spans="2:12" ht="12.75">
      <c r="B94" s="10"/>
      <c r="C94" s="7"/>
      <c r="D94" s="9"/>
      <c r="E94" s="4"/>
      <c r="F94" s="12"/>
      <c r="G94" s="12"/>
      <c r="H94" s="12"/>
      <c r="I94" s="12"/>
      <c r="J94" s="12"/>
      <c r="K94" s="12"/>
      <c r="L94" s="4"/>
    </row>
    <row r="95" spans="2:12" ht="12.75">
      <c r="B95" s="10"/>
      <c r="C95" s="7"/>
      <c r="D95" s="9"/>
      <c r="E95" s="4"/>
      <c r="F95" s="12"/>
      <c r="G95" s="12"/>
      <c r="H95" s="12"/>
      <c r="I95" s="12"/>
      <c r="J95" s="12"/>
      <c r="K95" s="12"/>
      <c r="L95" s="4"/>
    </row>
    <row r="96" spans="2:12" ht="12.75">
      <c r="B96" s="10"/>
      <c r="C96" s="7"/>
      <c r="D96" s="9"/>
      <c r="E96" s="4"/>
      <c r="F96" s="12"/>
      <c r="G96" s="12"/>
      <c r="H96" s="12"/>
      <c r="I96" s="12"/>
      <c r="J96" s="12"/>
      <c r="K96" s="12"/>
      <c r="L96" s="4"/>
    </row>
    <row r="97" spans="2:12" ht="12.75">
      <c r="B97" s="17"/>
      <c r="C97" s="7"/>
      <c r="D97" s="9"/>
      <c r="E97" s="4"/>
      <c r="F97" s="12"/>
      <c r="G97" s="12"/>
      <c r="H97" s="12"/>
      <c r="I97" s="12"/>
      <c r="J97" s="12"/>
      <c r="K97" s="12"/>
      <c r="L97" s="4"/>
    </row>
    <row r="98" spans="2:12" ht="12.75">
      <c r="B98" s="10"/>
      <c r="C98" s="7"/>
      <c r="D98" s="9"/>
      <c r="E98" s="4"/>
      <c r="F98" s="12"/>
      <c r="G98" s="12"/>
      <c r="H98" s="12"/>
      <c r="I98" s="12"/>
      <c r="J98" s="12"/>
      <c r="K98" s="12"/>
      <c r="L98" s="5"/>
    </row>
    <row r="99" spans="2:12" ht="12.75">
      <c r="B99" s="10"/>
      <c r="C99" s="7"/>
      <c r="D99" s="9"/>
      <c r="E99" s="4"/>
      <c r="F99" s="12"/>
      <c r="G99" s="12"/>
      <c r="H99" s="12"/>
      <c r="I99" s="12"/>
      <c r="J99" s="12"/>
      <c r="K99" s="12"/>
      <c r="L99" s="5"/>
    </row>
    <row r="100" spans="2:12" ht="12.75">
      <c r="B100" s="10"/>
      <c r="C100" s="7"/>
      <c r="D100" s="9"/>
      <c r="E100" s="4"/>
      <c r="F100" s="12"/>
      <c r="G100" s="12"/>
      <c r="H100" s="12"/>
      <c r="I100" s="12"/>
      <c r="J100" s="12"/>
      <c r="K100" s="12"/>
      <c r="L100" s="5"/>
    </row>
    <row r="101" spans="2:12" ht="12.75">
      <c r="B101" s="10"/>
      <c r="C101" s="7"/>
      <c r="D101" s="9"/>
      <c r="E101" s="4"/>
      <c r="F101" s="12"/>
      <c r="G101" s="12"/>
      <c r="H101" s="12"/>
      <c r="I101" s="12"/>
      <c r="J101" s="12"/>
      <c r="K101" s="12"/>
      <c r="L101" s="5"/>
    </row>
    <row r="102" spans="2:12" ht="12.75">
      <c r="B102" s="19"/>
      <c r="C102" s="7"/>
      <c r="D102" s="9"/>
      <c r="E102" s="4"/>
      <c r="F102" s="12"/>
      <c r="G102" s="12"/>
      <c r="H102" s="12"/>
      <c r="I102" s="12"/>
      <c r="J102" s="12"/>
      <c r="K102" s="12"/>
      <c r="L102" s="4"/>
    </row>
    <row r="103" spans="2:12" ht="12.75">
      <c r="B103" s="19"/>
      <c r="C103" s="7"/>
      <c r="D103" s="9"/>
      <c r="E103" s="4"/>
      <c r="F103" s="12"/>
      <c r="G103" s="12"/>
      <c r="H103" s="12"/>
      <c r="I103" s="12"/>
      <c r="J103" s="12"/>
      <c r="K103" s="12"/>
      <c r="L103" s="4"/>
    </row>
    <row r="104" spans="2:12" ht="12.75">
      <c r="B104" s="19"/>
      <c r="C104" s="7"/>
      <c r="D104" s="9"/>
      <c r="E104" s="4"/>
      <c r="F104" s="12"/>
      <c r="G104" s="12"/>
      <c r="H104" s="12"/>
      <c r="I104" s="12"/>
      <c r="J104" s="12"/>
      <c r="K104" s="4"/>
      <c r="L104" s="4"/>
    </row>
    <row r="105" spans="2:12" ht="12.75">
      <c r="B105" s="19"/>
      <c r="C105" s="7"/>
      <c r="D105" s="9"/>
      <c r="E105" s="4"/>
      <c r="F105" s="12"/>
      <c r="G105" s="12"/>
      <c r="H105" s="12"/>
      <c r="I105" s="12"/>
      <c r="J105" s="12"/>
      <c r="K105" s="4"/>
      <c r="L105" s="4"/>
    </row>
    <row r="106" spans="2:12" ht="12.75">
      <c r="B106" s="19"/>
      <c r="C106" s="7"/>
      <c r="D106" s="9"/>
      <c r="E106" s="4"/>
      <c r="F106" s="12"/>
      <c r="G106" s="12"/>
      <c r="H106" s="12"/>
      <c r="I106" s="12"/>
      <c r="J106" s="12"/>
      <c r="K106" s="12"/>
      <c r="L106" s="4"/>
    </row>
    <row r="107" spans="2:12" ht="12.75">
      <c r="B107" s="19"/>
      <c r="C107" s="7"/>
      <c r="D107" s="9"/>
      <c r="E107" s="4"/>
      <c r="F107" s="25"/>
      <c r="G107" s="12"/>
      <c r="H107" s="12"/>
      <c r="I107" s="12"/>
      <c r="J107" s="12"/>
      <c r="K107" s="12"/>
      <c r="L107" s="4"/>
    </row>
    <row r="108" spans="2:12" ht="12.75">
      <c r="B108" s="21"/>
      <c r="C108" s="22"/>
      <c r="D108" s="11"/>
      <c r="E108" s="23"/>
      <c r="F108" s="24"/>
      <c r="G108" s="24"/>
      <c r="H108" s="24"/>
      <c r="I108" s="24"/>
      <c r="J108" s="24"/>
      <c r="K108" s="24"/>
      <c r="L108" s="23"/>
    </row>
  </sheetData>
  <sheetProtection/>
  <mergeCells count="50">
    <mergeCell ref="A13:B14"/>
    <mergeCell ref="C13:C14"/>
    <mergeCell ref="D13:E14"/>
    <mergeCell ref="F13:G14"/>
    <mergeCell ref="A11:B12"/>
    <mergeCell ref="C11:C12"/>
    <mergeCell ref="D11:E12"/>
    <mergeCell ref="F11:G12"/>
    <mergeCell ref="J13:K14"/>
    <mergeCell ref="H11:I12"/>
    <mergeCell ref="J11:K12"/>
    <mergeCell ref="L11:M12"/>
    <mergeCell ref="H9:I10"/>
    <mergeCell ref="J9:K10"/>
    <mergeCell ref="L9:M10"/>
    <mergeCell ref="L13:M14"/>
    <mergeCell ref="H13:I14"/>
    <mergeCell ref="D7:E8"/>
    <mergeCell ref="F7:G8"/>
    <mergeCell ref="H7:I8"/>
    <mergeCell ref="A9:B10"/>
    <mergeCell ref="C9:C10"/>
    <mergeCell ref="D9:E10"/>
    <mergeCell ref="F9:G10"/>
    <mergeCell ref="K58:K60"/>
    <mergeCell ref="L58:L60"/>
    <mergeCell ref="L5:M5"/>
    <mergeCell ref="A6:B6"/>
    <mergeCell ref="F6:G6"/>
    <mergeCell ref="H6:I6"/>
    <mergeCell ref="L6:M6"/>
    <mergeCell ref="J7:K8"/>
    <mergeCell ref="L7:M8"/>
    <mergeCell ref="C7:C8"/>
    <mergeCell ref="B58:B60"/>
    <mergeCell ref="C58:C60"/>
    <mergeCell ref="D58:D60"/>
    <mergeCell ref="E58:E60"/>
    <mergeCell ref="F58:F60"/>
    <mergeCell ref="G58:J59"/>
    <mergeCell ref="B2:L2"/>
    <mergeCell ref="B57:L57"/>
    <mergeCell ref="A3:M3"/>
    <mergeCell ref="E4:H4"/>
    <mergeCell ref="A5:B5"/>
    <mergeCell ref="D5:E6"/>
    <mergeCell ref="F5:G5"/>
    <mergeCell ref="H5:I5"/>
    <mergeCell ref="J5:K6"/>
    <mergeCell ref="A7:B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144" zoomScaleNormal="144" zoomScalePageLayoutView="0" workbookViewId="0" topLeftCell="C52">
      <selection activeCell="M9" sqref="M9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5.7109375" style="0" customWidth="1"/>
    <col min="6" max="6" width="6.7109375" style="0" customWidth="1"/>
    <col min="7" max="7" width="6.421875" style="0" customWidth="1"/>
    <col min="8" max="8" width="5.7109375" style="0" customWidth="1"/>
    <col min="9" max="9" width="6.57421875" style="0" customWidth="1"/>
    <col min="10" max="10" width="5.28125" style="0" customWidth="1"/>
    <col min="11" max="11" width="5.7109375" style="0" customWidth="1"/>
    <col min="12" max="12" width="7.57421875" style="0" customWidth="1"/>
    <col min="13" max="13" width="10.421875" style="0" customWidth="1"/>
  </cols>
  <sheetData>
    <row r="1" spans="2:12" ht="12.75">
      <c r="B1" t="s">
        <v>0</v>
      </c>
      <c r="C1" s="58"/>
      <c r="D1" s="57"/>
      <c r="E1" s="57"/>
      <c r="F1" s="57"/>
      <c r="G1" s="57"/>
      <c r="H1" s="57"/>
      <c r="I1" s="57"/>
      <c r="J1" s="57"/>
      <c r="K1" s="57"/>
      <c r="L1" s="57"/>
    </row>
    <row r="2" spans="2:13" ht="12.75">
      <c r="B2" s="232" t="s">
        <v>189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190</v>
      </c>
      <c r="F3" s="235" t="s">
        <v>39</v>
      </c>
      <c r="G3" s="202" t="s">
        <v>38</v>
      </c>
      <c r="H3" s="203"/>
      <c r="I3" s="203"/>
      <c r="J3" s="203"/>
      <c r="K3" s="204"/>
      <c r="L3" s="205" t="s">
        <v>3</v>
      </c>
      <c r="M3" s="234" t="s">
        <v>191</v>
      </c>
    </row>
    <row r="4" spans="1:13" ht="12.75">
      <c r="A4" s="189"/>
      <c r="B4" s="189"/>
      <c r="C4" s="191"/>
      <c r="D4" s="194"/>
      <c r="E4" s="197"/>
      <c r="F4" s="236"/>
      <c r="G4" s="102"/>
      <c r="H4" s="103"/>
      <c r="I4" s="103"/>
      <c r="J4" s="103"/>
      <c r="K4" s="105"/>
      <c r="L4" s="206"/>
      <c r="M4" s="207"/>
    </row>
    <row r="5" spans="1:13" ht="39" customHeight="1">
      <c r="A5" s="233"/>
      <c r="B5" s="189"/>
      <c r="C5" s="192"/>
      <c r="D5" s="195"/>
      <c r="E5" s="198"/>
      <c r="F5" s="237"/>
      <c r="G5" s="10" t="s">
        <v>73</v>
      </c>
      <c r="H5" s="10" t="s">
        <v>72</v>
      </c>
      <c r="I5" s="49" t="s">
        <v>175</v>
      </c>
      <c r="J5" s="56" t="s">
        <v>174</v>
      </c>
      <c r="K5" s="10" t="s">
        <v>170</v>
      </c>
      <c r="L5" s="206"/>
      <c r="M5" s="208"/>
    </row>
    <row r="6" spans="1:13" ht="21" customHeight="1">
      <c r="A6" s="1" t="s">
        <v>5</v>
      </c>
      <c r="B6" s="10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10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10" t="s">
        <v>4</v>
      </c>
      <c r="C8" s="7" t="s">
        <v>44</v>
      </c>
      <c r="D8" s="9">
        <v>230880</v>
      </c>
      <c r="E8" s="4">
        <v>107897.92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106935.92</v>
      </c>
    </row>
    <row r="9" spans="1:13" ht="14.25" customHeight="1">
      <c r="A9" s="1" t="s">
        <v>8</v>
      </c>
      <c r="B9" s="10" t="s">
        <v>45</v>
      </c>
      <c r="C9" s="7" t="s">
        <v>46</v>
      </c>
      <c r="D9" s="9">
        <v>235560</v>
      </c>
      <c r="E9" s="4">
        <v>78111.8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77326.6</v>
      </c>
    </row>
    <row r="10" spans="1:13" ht="14.25" customHeight="1">
      <c r="A10" s="1" t="s">
        <v>9</v>
      </c>
      <c r="B10" s="10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2.5" customHeight="1">
      <c r="A11" s="1" t="s">
        <v>10</v>
      </c>
      <c r="B11" s="10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10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0.25" customHeight="1">
      <c r="A13" s="1" t="s">
        <v>12</v>
      </c>
      <c r="B13" s="10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0.25" customHeight="1">
      <c r="A14" s="1" t="s">
        <v>13</v>
      </c>
      <c r="B14" s="10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10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" customHeight="1">
      <c r="A16" s="1" t="s">
        <v>15</v>
      </c>
      <c r="B16" s="10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" customHeight="1">
      <c r="A17" s="1" t="s">
        <v>16</v>
      </c>
      <c r="B17" s="10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10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.75" customHeight="1">
      <c r="A19" s="1" t="s">
        <v>18</v>
      </c>
      <c r="B19" s="10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0.25" customHeight="1">
      <c r="A20" s="1" t="s">
        <v>19</v>
      </c>
      <c r="B20" s="10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10" t="s">
        <v>192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0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0" customHeight="1">
      <c r="A23" s="1" t="s">
        <v>22</v>
      </c>
      <c r="B23" s="10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.75" customHeight="1">
      <c r="A24" s="1" t="s">
        <v>23</v>
      </c>
      <c r="B24" s="10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0" customHeight="1">
      <c r="A25" s="1" t="s">
        <v>24</v>
      </c>
      <c r="B25" s="10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" customHeight="1">
      <c r="A26" s="1" t="s">
        <v>25</v>
      </c>
      <c r="B26" s="10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2.5" customHeight="1">
      <c r="A27" s="1" t="s">
        <v>26</v>
      </c>
      <c r="B27" s="10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10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0.75" customHeight="1">
      <c r="A29" s="1" t="s">
        <v>28</v>
      </c>
      <c r="B29" s="10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10" t="s">
        <v>70</v>
      </c>
      <c r="C30" s="7" t="s">
        <v>71</v>
      </c>
      <c r="D30" s="9">
        <v>363845</v>
      </c>
      <c r="E30" s="4">
        <v>87506.67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86495.99</v>
      </c>
    </row>
    <row r="31" spans="1:13" ht="14.25" customHeight="1">
      <c r="A31" s="1" t="s">
        <v>30</v>
      </c>
      <c r="B31" s="10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10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10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14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10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10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9.5" customHeight="1">
      <c r="A37" s="1" t="s">
        <v>84</v>
      </c>
      <c r="B37" s="10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10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10" t="s">
        <v>91</v>
      </c>
      <c r="C39" s="7" t="s">
        <v>92</v>
      </c>
      <c r="D39" s="9">
        <v>6551</v>
      </c>
      <c r="E39" s="4">
        <v>3657.73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3603.14</v>
      </c>
    </row>
    <row r="40" spans="1:13" ht="13.5" customHeight="1">
      <c r="A40" s="1" t="s">
        <v>93</v>
      </c>
      <c r="B40" s="10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0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8" customHeight="1">
      <c r="A42" s="1" t="s">
        <v>99</v>
      </c>
      <c r="B42" s="10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2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3.5" customHeight="1">
      <c r="A44" s="1" t="s">
        <v>104</v>
      </c>
      <c r="B44" s="10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10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10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10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14" t="s">
        <v>133</v>
      </c>
      <c r="C48" s="7" t="s">
        <v>132</v>
      </c>
      <c r="D48" s="9">
        <v>35000</v>
      </c>
      <c r="E48" s="4">
        <v>25520.44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25155.859999999997</v>
      </c>
    </row>
    <row r="49" spans="1:13" ht="28.5" customHeight="1">
      <c r="A49" s="15" t="s">
        <v>143</v>
      </c>
      <c r="B49" s="19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5" customHeight="1">
      <c r="A50" s="1" t="s">
        <v>144</v>
      </c>
      <c r="B50" s="14" t="s">
        <v>140</v>
      </c>
      <c r="C50" s="51" t="s">
        <v>179</v>
      </c>
      <c r="D50" s="9">
        <v>875600</v>
      </c>
      <c r="E50" s="4">
        <v>729666.6</v>
      </c>
      <c r="F50" s="12"/>
      <c r="G50" s="12"/>
      <c r="H50" s="12"/>
      <c r="I50" s="60">
        <v>7296.67</v>
      </c>
      <c r="J50" s="12"/>
      <c r="K50" s="12"/>
      <c r="L50" s="12">
        <f>I50</f>
        <v>7296.67</v>
      </c>
      <c r="M50" s="4">
        <f>E50-L50</f>
        <v>722369.9299999999</v>
      </c>
    </row>
    <row r="51" spans="1:13" ht="39" customHeight="1">
      <c r="A51" s="15" t="s">
        <v>145</v>
      </c>
      <c r="B51" s="19" t="s">
        <v>193</v>
      </c>
      <c r="C51" s="7" t="s">
        <v>137</v>
      </c>
      <c r="D51" s="9">
        <v>815000</v>
      </c>
      <c r="E51" s="4">
        <v>815000</v>
      </c>
      <c r="F51" s="12"/>
      <c r="G51" s="12"/>
      <c r="H51" s="12"/>
      <c r="I51" s="12"/>
      <c r="J51" s="12"/>
      <c r="K51" s="12"/>
      <c r="L51" s="12">
        <v>815000</v>
      </c>
      <c r="M51" s="4">
        <f>E51+F51-L51</f>
        <v>0</v>
      </c>
    </row>
    <row r="52" spans="1:13" ht="30" customHeight="1">
      <c r="A52" s="15" t="s">
        <v>146</v>
      </c>
      <c r="B52" s="19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3.5" customHeight="1">
      <c r="A53" s="15" t="s">
        <v>147</v>
      </c>
      <c r="B53" s="19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59">
        <v>1170000</v>
      </c>
    </row>
    <row r="54" spans="1:13" ht="13.5" customHeight="1">
      <c r="A54" s="15" t="s">
        <v>169</v>
      </c>
      <c r="B54" s="19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19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1" customHeight="1">
      <c r="A56" s="52" t="s">
        <v>181</v>
      </c>
      <c r="B56" s="19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47">
        <f>SUM(D6:D56)</f>
        <v>11623764.96</v>
      </c>
      <c r="E57" s="4">
        <f>SUM(E6:E56)</f>
        <v>5548246.15</v>
      </c>
      <c r="F57" s="54">
        <f>SUM(F6:F55)</f>
        <v>0</v>
      </c>
      <c r="G57" s="54">
        <f>SUM(G6:G38)</f>
        <v>1010.68</v>
      </c>
      <c r="H57" s="54">
        <f>SUM(H6:H48)</f>
        <v>2111.78</v>
      </c>
      <c r="I57" s="54">
        <f>SUM(I6:I54)</f>
        <v>7296.67</v>
      </c>
      <c r="J57" s="54">
        <f>SUM(J6:J44)</f>
        <v>54.59</v>
      </c>
      <c r="K57" s="54"/>
      <c r="L57" s="54">
        <f>SUM(L6:L54)</f>
        <v>825473.72</v>
      </c>
      <c r="M57" s="55">
        <f>SUM(M6:M55)</f>
        <v>4722772.43</v>
      </c>
    </row>
  </sheetData>
  <sheetProtection/>
  <mergeCells count="10">
    <mergeCell ref="B2:M2"/>
    <mergeCell ref="A3:A5"/>
    <mergeCell ref="B3:B5"/>
    <mergeCell ref="C3:C5"/>
    <mergeCell ref="D3:D5"/>
    <mergeCell ref="E3:E5"/>
    <mergeCell ref="F3:F5"/>
    <mergeCell ref="G3:K4"/>
    <mergeCell ref="L3:L5"/>
    <mergeCell ref="M3:M5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150" zoomScaleNormal="150" zoomScaleSheetLayoutView="150" zoomScalePageLayoutView="0" workbookViewId="0" topLeftCell="A14">
      <selection activeCell="E10" sqref="E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7109375" style="6" customWidth="1"/>
    <col min="4" max="4" width="9.28125" style="0" customWidth="1"/>
    <col min="6" max="6" width="6.00390625" style="0" customWidth="1"/>
    <col min="7" max="7" width="6.7109375" style="0" customWidth="1"/>
    <col min="8" max="8" width="6.8515625" style="0" customWidth="1"/>
    <col min="9" max="9" width="7.28125" style="0" customWidth="1"/>
    <col min="10" max="10" width="6.28125" style="0" customWidth="1"/>
    <col min="11" max="11" width="6.00390625" style="0" customWidth="1"/>
    <col min="12" max="12" width="8.00390625" style="0" customWidth="1"/>
  </cols>
  <sheetData>
    <row r="1" ht="12.75">
      <c r="B1" t="s">
        <v>0</v>
      </c>
    </row>
    <row r="2" spans="2:13" ht="12.75">
      <c r="B2" s="232" t="s">
        <v>186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31.5" customHeight="1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187</v>
      </c>
      <c r="F3" s="235" t="s">
        <v>39</v>
      </c>
      <c r="G3" s="202" t="s">
        <v>38</v>
      </c>
      <c r="H3" s="203"/>
      <c r="I3" s="203"/>
      <c r="J3" s="203"/>
      <c r="K3" s="204"/>
      <c r="L3" s="205" t="s">
        <v>3</v>
      </c>
      <c r="M3" s="234" t="s">
        <v>188</v>
      </c>
    </row>
    <row r="4" spans="1:13" ht="6" customHeight="1" hidden="1">
      <c r="A4" s="189"/>
      <c r="B4" s="189"/>
      <c r="C4" s="191"/>
      <c r="D4" s="194"/>
      <c r="E4" s="197"/>
      <c r="F4" s="236"/>
      <c r="G4" s="102"/>
      <c r="H4" s="103"/>
      <c r="I4" s="103"/>
      <c r="J4" s="103"/>
      <c r="K4" s="105"/>
      <c r="L4" s="206"/>
      <c r="M4" s="207"/>
    </row>
    <row r="5" spans="1:13" ht="45" customHeight="1">
      <c r="A5" s="233"/>
      <c r="B5" s="189"/>
      <c r="C5" s="192"/>
      <c r="D5" s="195"/>
      <c r="E5" s="198"/>
      <c r="F5" s="237"/>
      <c r="G5" s="10" t="s">
        <v>73</v>
      </c>
      <c r="H5" s="10" t="s">
        <v>72</v>
      </c>
      <c r="I5" s="49" t="s">
        <v>175</v>
      </c>
      <c r="J5" s="14" t="s">
        <v>174</v>
      </c>
      <c r="K5" s="10" t="s">
        <v>170</v>
      </c>
      <c r="L5" s="206"/>
      <c r="M5" s="208"/>
    </row>
    <row r="6" spans="1:13" ht="12.75">
      <c r="A6" s="1" t="s">
        <v>5</v>
      </c>
      <c r="B6" s="10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>
      <c r="A7" s="1" t="s">
        <v>6</v>
      </c>
      <c r="B7" s="10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>
      <c r="A8" s="1" t="s">
        <v>7</v>
      </c>
      <c r="B8" s="10" t="s">
        <v>4</v>
      </c>
      <c r="C8" s="7" t="s">
        <v>44</v>
      </c>
      <c r="D8" s="9">
        <v>230880</v>
      </c>
      <c r="E8" s="4">
        <v>106935.92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105973.92</v>
      </c>
    </row>
    <row r="9" spans="1:13" ht="12.75">
      <c r="A9" s="1" t="s">
        <v>8</v>
      </c>
      <c r="B9" s="10" t="s">
        <v>45</v>
      </c>
      <c r="C9" s="7" t="s">
        <v>46</v>
      </c>
      <c r="D9" s="9">
        <v>235560</v>
      </c>
      <c r="E9" s="4">
        <v>77326.6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76541.40000000001</v>
      </c>
    </row>
    <row r="10" spans="1:13" ht="14.25" customHeight="1">
      <c r="A10" s="1" t="s">
        <v>9</v>
      </c>
      <c r="B10" s="10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5.75" customHeight="1">
      <c r="A11" s="1" t="s">
        <v>10</v>
      </c>
      <c r="B11" s="10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>
      <c r="A12" s="1" t="s">
        <v>11</v>
      </c>
      <c r="B12" s="10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3.25" customHeight="1">
      <c r="A13" s="1" t="s">
        <v>12</v>
      </c>
      <c r="B13" s="10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0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10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12.75" customHeight="1">
      <c r="A16" s="1" t="s">
        <v>15</v>
      </c>
      <c r="B16" s="10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.75" customHeight="1">
      <c r="A17" s="1" t="s">
        <v>16</v>
      </c>
      <c r="B17" s="10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5.5" customHeight="1">
      <c r="A18" s="1" t="s">
        <v>17</v>
      </c>
      <c r="B18" s="10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.75" customHeight="1">
      <c r="A19" s="1" t="s">
        <v>18</v>
      </c>
      <c r="B19" s="10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10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 customHeight="1">
      <c r="A21" s="1" t="s">
        <v>20</v>
      </c>
      <c r="B21" s="10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4.75" customHeight="1">
      <c r="A22" s="1" t="s">
        <v>21</v>
      </c>
      <c r="B22" s="10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0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4" customHeight="1">
      <c r="A24" s="1" t="s">
        <v>23</v>
      </c>
      <c r="B24" s="10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.75" customHeight="1">
      <c r="A25" s="1" t="s">
        <v>24</v>
      </c>
      <c r="B25" s="10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4" customHeight="1">
      <c r="A26" s="1" t="s">
        <v>25</v>
      </c>
      <c r="B26" s="10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3.25" customHeight="1">
      <c r="A27" s="1" t="s">
        <v>26</v>
      </c>
      <c r="B27" s="10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3.25" customHeight="1">
      <c r="A28" s="1" t="s">
        <v>27</v>
      </c>
      <c r="B28" s="10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0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>
      <c r="A30" s="1" t="s">
        <v>29</v>
      </c>
      <c r="B30" s="10" t="s">
        <v>70</v>
      </c>
      <c r="C30" s="7" t="s">
        <v>71</v>
      </c>
      <c r="D30" s="9">
        <v>363845</v>
      </c>
      <c r="E30" s="4">
        <v>86495.99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85485.31000000001</v>
      </c>
    </row>
    <row r="31" spans="1:13" ht="12.75">
      <c r="A31" s="1" t="s">
        <v>30</v>
      </c>
      <c r="B31" s="10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10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2.75">
      <c r="A33" s="1" t="s">
        <v>32</v>
      </c>
      <c r="B33" s="10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>
      <c r="A34" s="50" t="s">
        <v>176</v>
      </c>
      <c r="B34" s="14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10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>
      <c r="A36" s="1" t="s">
        <v>34</v>
      </c>
      <c r="B36" s="10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5" customHeight="1">
      <c r="A37" s="1" t="s">
        <v>84</v>
      </c>
      <c r="B37" s="10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.75">
      <c r="A38" s="1" t="s">
        <v>87</v>
      </c>
      <c r="B38" s="10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10" t="s">
        <v>91</v>
      </c>
      <c r="C39" s="7" t="s">
        <v>92</v>
      </c>
      <c r="D39" s="9">
        <v>6551</v>
      </c>
      <c r="E39" s="4">
        <v>3603.14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3548.5499999999997</v>
      </c>
    </row>
    <row r="40" spans="1:13" ht="12.75">
      <c r="A40" s="1" t="s">
        <v>93</v>
      </c>
      <c r="B40" s="10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2.5" customHeight="1">
      <c r="A41" s="1" t="s">
        <v>96</v>
      </c>
      <c r="B41" s="10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2" customHeight="1">
      <c r="A42" s="1" t="s">
        <v>99</v>
      </c>
      <c r="B42" s="10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>
      <c r="A44" s="1" t="s">
        <v>104</v>
      </c>
      <c r="B44" s="10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>
      <c r="A45" s="1" t="s">
        <v>107</v>
      </c>
      <c r="B45" s="10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>
      <c r="A46" s="1" t="s">
        <v>110</v>
      </c>
      <c r="B46" s="10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>
      <c r="A47" s="1" t="s">
        <v>113</v>
      </c>
      <c r="B47" s="10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2.5">
      <c r="A48" s="1" t="s">
        <v>142</v>
      </c>
      <c r="B48" s="14" t="s">
        <v>133</v>
      </c>
      <c r="C48" s="7" t="s">
        <v>132</v>
      </c>
      <c r="D48" s="9">
        <v>35000</v>
      </c>
      <c r="E48" s="4">
        <v>25155.86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24791.28</v>
      </c>
    </row>
    <row r="49" spans="1:13" ht="19.5">
      <c r="A49" s="15" t="s">
        <v>143</v>
      </c>
      <c r="B49" s="19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5.75" customHeight="1">
      <c r="A50" s="1" t="s">
        <v>144</v>
      </c>
      <c r="B50" s="14" t="s">
        <v>140</v>
      </c>
      <c r="C50" s="51" t="s">
        <v>179</v>
      </c>
      <c r="D50" s="9">
        <v>875600</v>
      </c>
      <c r="E50" s="4">
        <v>722369.93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715073.26</v>
      </c>
    </row>
    <row r="51" spans="1:13" ht="29.25">
      <c r="A51" s="15" t="s">
        <v>145</v>
      </c>
      <c r="B51" s="19" t="s">
        <v>136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9">
      <c r="A52" s="15" t="s">
        <v>146</v>
      </c>
      <c r="B52" s="19" t="s">
        <v>180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>
      <c r="A53" s="15" t="s">
        <v>147</v>
      </c>
      <c r="B53" s="19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>
      <c r="A54" s="15" t="s">
        <v>169</v>
      </c>
      <c r="B54" s="19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.75">
      <c r="A55" s="15" t="s">
        <v>150</v>
      </c>
      <c r="B55" s="19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19.5">
      <c r="A56" s="52" t="s">
        <v>181</v>
      </c>
      <c r="B56" s="19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47">
        <f>SUM(D6:D56)</f>
        <v>10808764.96</v>
      </c>
      <c r="E57" s="4">
        <f>SUM(E6:E56)</f>
        <v>4722772.43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4712298.71</v>
      </c>
    </row>
    <row r="59" ht="12.75">
      <c r="B59" s="2"/>
    </row>
  </sheetData>
  <sheetProtection/>
  <mergeCells count="10">
    <mergeCell ref="A3:A5"/>
    <mergeCell ref="D3:D5"/>
    <mergeCell ref="B3:B5"/>
    <mergeCell ref="C3:C5"/>
    <mergeCell ref="B2:M2"/>
    <mergeCell ref="M3:M5"/>
    <mergeCell ref="F3:F5"/>
    <mergeCell ref="E3:E5"/>
    <mergeCell ref="L3:L5"/>
    <mergeCell ref="G3:K4"/>
  </mergeCells>
  <printOptions/>
  <pageMargins left="0.24" right="0" top="0.1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="148" zoomScaleNormal="148" zoomScalePageLayoutView="0" workbookViewId="0" topLeftCell="C55">
      <selection activeCell="F12" sqref="F12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6.00390625" style="0" customWidth="1"/>
    <col min="4" max="4" width="9.7109375" style="0" customWidth="1"/>
    <col min="5" max="5" width="9.28125" style="0" customWidth="1"/>
    <col min="6" max="6" width="7.7109375" style="0" customWidth="1"/>
    <col min="7" max="7" width="7.8515625" style="0" customWidth="1"/>
    <col min="8" max="8" width="7.00390625" style="0" customWidth="1"/>
    <col min="9" max="9" width="6.421875" style="0" customWidth="1"/>
    <col min="10" max="10" width="7.8515625" style="0" customWidth="1"/>
    <col min="11" max="11" width="8.140625" style="0" customWidth="1"/>
    <col min="12" max="12" width="7.28125" style="0" customWidth="1"/>
    <col min="13" max="13" width="9.281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180" t="s">
        <v>171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196" t="s">
        <v>172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173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39.7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48" t="s">
        <v>174</v>
      </c>
      <c r="K5" s="48" t="s">
        <v>170</v>
      </c>
      <c r="L5" s="242"/>
      <c r="M5" s="245"/>
    </row>
    <row r="6" spans="1:13" ht="12.75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>
      <c r="A8" s="1" t="s">
        <v>7</v>
      </c>
      <c r="B8" s="48" t="s">
        <v>4</v>
      </c>
      <c r="C8" s="7" t="s">
        <v>44</v>
      </c>
      <c r="D8" s="9">
        <v>230880</v>
      </c>
      <c r="E8" s="4">
        <v>105973.92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105011.92</v>
      </c>
    </row>
    <row r="9" spans="1:13" ht="12.75">
      <c r="A9" s="1" t="s">
        <v>8</v>
      </c>
      <c r="B9" s="48" t="s">
        <v>45</v>
      </c>
      <c r="C9" s="7" t="s">
        <v>46</v>
      </c>
      <c r="D9" s="9">
        <v>235560</v>
      </c>
      <c r="E9" s="4">
        <v>76541.4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75756.2</v>
      </c>
    </row>
    <row r="10" spans="1:13" ht="12.75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4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6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6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4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6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6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4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6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>
      <c r="A30" s="1" t="s">
        <v>29</v>
      </c>
      <c r="B30" s="48" t="s">
        <v>70</v>
      </c>
      <c r="C30" s="7" t="s">
        <v>71</v>
      </c>
      <c r="D30" s="9">
        <v>363845</v>
      </c>
      <c r="E30" s="4">
        <v>85485.31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84474.63</v>
      </c>
    </row>
    <row r="31" spans="1:13" ht="12.75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2.75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2.75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4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.75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3548.55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3493.96</v>
      </c>
    </row>
    <row r="40" spans="1:13" ht="12.75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4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>
      <c r="A48" s="1" t="s">
        <v>142</v>
      </c>
      <c r="B48" s="48" t="s">
        <v>133</v>
      </c>
      <c r="C48" s="7" t="s">
        <v>132</v>
      </c>
      <c r="D48" s="9">
        <v>35000</v>
      </c>
      <c r="E48" s="4">
        <v>24791.28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24426.699999999997</v>
      </c>
    </row>
    <row r="49" spans="1:13" ht="36">
      <c r="A49" s="15" t="s">
        <v>143</v>
      </c>
      <c r="B49" s="48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2.75">
      <c r="A50" s="1" t="s">
        <v>144</v>
      </c>
      <c r="B50" s="48" t="s">
        <v>140</v>
      </c>
      <c r="C50" s="51" t="s">
        <v>179</v>
      </c>
      <c r="D50" s="9">
        <v>875600</v>
      </c>
      <c r="E50" s="4">
        <v>715073.26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707776.59</v>
      </c>
    </row>
    <row r="51" spans="1:13" ht="36">
      <c r="A51" s="15" t="s">
        <v>145</v>
      </c>
      <c r="B51" s="48" t="s">
        <v>136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48">
      <c r="A52" s="15" t="s">
        <v>146</v>
      </c>
      <c r="B52" s="48" t="s">
        <v>185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4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4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4712298.71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4701824.99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9">
      <selection activeCell="E10" sqref="E10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5.28125" style="0" customWidth="1"/>
    <col min="6" max="6" width="6.00390625" style="0" customWidth="1"/>
    <col min="7" max="7" width="7.7109375" style="0" customWidth="1"/>
    <col min="8" max="8" width="6.7109375" style="0" customWidth="1"/>
    <col min="9" max="9" width="6.28125" style="0" customWidth="1"/>
    <col min="10" max="10" width="5.7109375" style="0" customWidth="1"/>
    <col min="11" max="11" width="6.28125" style="0" customWidth="1"/>
    <col min="12" max="12" width="6.85156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5.75" customHeight="1">
      <c r="B2" s="232" t="s">
        <v>195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196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197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64.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48" t="s">
        <v>174</v>
      </c>
      <c r="K5" s="48" t="s">
        <v>170</v>
      </c>
      <c r="L5" s="242"/>
      <c r="M5" s="245"/>
    </row>
    <row r="6" spans="1:13" ht="13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3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3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105011.92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104049.92</v>
      </c>
    </row>
    <row r="9" spans="1:13" ht="13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75756.2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74971</v>
      </c>
    </row>
    <row r="10" spans="1:13" ht="13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3.5" customHeight="1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3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14.2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.7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2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4" customHeight="1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3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84474.63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83463.95000000001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1" customHeight="1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3493.96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3439.37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" customHeight="1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1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3.25" customHeight="1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24426.7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24062.12</v>
      </c>
    </row>
    <row r="49" spans="1:13" ht="21" customHeight="1">
      <c r="A49" s="15" t="s">
        <v>143</v>
      </c>
      <c r="B49" s="48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707776.59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700479.9199999999</v>
      </c>
    </row>
    <row r="51" spans="1:13" ht="46.5" customHeight="1">
      <c r="A51" s="15" t="s">
        <v>145</v>
      </c>
      <c r="B51" s="48" t="s">
        <v>193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6" customHeight="1">
      <c r="A52" s="15" t="s">
        <v>146</v>
      </c>
      <c r="B52" s="48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3.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3.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3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4701824.99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4691351.27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086614173228347" right="0.11811023622047245" top="0.7480314960629921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3">
      <selection activeCell="K58" sqref="K58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5.28125" style="0" customWidth="1"/>
    <col min="6" max="6" width="5.140625" style="0" customWidth="1"/>
    <col min="7" max="7" width="6.28125" style="0" customWidth="1"/>
    <col min="8" max="9" width="6.421875" style="0" customWidth="1"/>
    <col min="10" max="10" width="6.28125" style="0" customWidth="1"/>
    <col min="11" max="11" width="5.140625" style="0" customWidth="1"/>
    <col min="12" max="12" width="8.421875" style="0" customWidth="1"/>
    <col min="13" max="13" width="9.710937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198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199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200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41.2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2"/>
      <c r="M5" s="245"/>
    </row>
    <row r="6" spans="1:13" ht="20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0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0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104049.92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103087.92</v>
      </c>
    </row>
    <row r="9" spans="1:13" ht="20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74971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74185.8</v>
      </c>
    </row>
    <row r="10" spans="1:13" ht="20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1" customHeight="1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20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2.5" customHeight="1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.75" customHeight="1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7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2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2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3.2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2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2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3.75" customHeight="1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3.75" customHeight="1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9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3.75" customHeight="1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2.25" customHeight="1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.7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7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7.5" customHeight="1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83463.95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82453.27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.7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3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5.5" customHeight="1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6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3.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3439.37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3384.7799999999997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7" customHeight="1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.75" customHeight="1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.7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24062.12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23697.539999999997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>
        <v>4800</v>
      </c>
      <c r="L49" s="12">
        <v>4800</v>
      </c>
      <c r="M49" s="4">
        <v>0</v>
      </c>
    </row>
    <row r="50" spans="1:13" ht="20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700479.92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693183.25</v>
      </c>
    </row>
    <row r="51" spans="1:13" ht="48" customHeight="1">
      <c r="A51" s="15" t="s">
        <v>145</v>
      </c>
      <c r="B51" s="48" t="s">
        <v>193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8.25" customHeight="1">
      <c r="A52" s="15" t="s">
        <v>146</v>
      </c>
      <c r="B52" s="48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8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4691351.27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>
        <v>4800</v>
      </c>
      <c r="L57" s="12">
        <f>SUM(L6:L54)</f>
        <v>15273.720000000001</v>
      </c>
      <c r="M57" s="4">
        <f>SUM(M6:M55)</f>
        <v>4676077.55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8">
      <selection activeCell="M49" sqref="M49"/>
    </sheetView>
  </sheetViews>
  <sheetFormatPr defaultColWidth="9.140625" defaultRowHeight="12.75"/>
  <cols>
    <col min="1" max="1" width="3.140625" style="0" customWidth="1"/>
    <col min="2" max="2" width="23.7109375" style="0" customWidth="1"/>
    <col min="3" max="3" width="5.421875" style="0" customWidth="1"/>
    <col min="6" max="6" width="5.28125" style="0" customWidth="1"/>
    <col min="7" max="7" width="6.57421875" style="0" customWidth="1"/>
    <col min="8" max="8" width="6.7109375" style="0" customWidth="1"/>
    <col min="9" max="9" width="7.28125" style="0" customWidth="1"/>
    <col min="10" max="10" width="5.7109375" style="0" customWidth="1"/>
    <col min="11" max="11" width="5.57421875" style="0" customWidth="1"/>
    <col min="12" max="12" width="7.2812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202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203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204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51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2"/>
      <c r="M5" s="245"/>
    </row>
    <row r="6" spans="1:13" ht="1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103087.92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102125.92</v>
      </c>
    </row>
    <row r="9" spans="1:13" ht="1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74185.8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73400.6</v>
      </c>
    </row>
    <row r="10" spans="1:13" ht="1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7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5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5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5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5.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5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5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5.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5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5.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5.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5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5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.7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82453.27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81442.59000000001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3384.78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3330.19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2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23697.54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23332.96</v>
      </c>
    </row>
    <row r="49" spans="1:13" ht="21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693183.25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685886.58</v>
      </c>
    </row>
    <row r="51" spans="1:13" ht="41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4676077.55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4665603.83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3">
      <selection activeCell="M49" sqref="M49"/>
    </sheetView>
  </sheetViews>
  <sheetFormatPr defaultColWidth="9.140625" defaultRowHeight="12.75"/>
  <cols>
    <col min="1" max="1" width="3.00390625" style="0" customWidth="1"/>
    <col min="2" max="2" width="23.7109375" style="0" customWidth="1"/>
    <col min="3" max="3" width="5.28125" style="0" customWidth="1"/>
    <col min="6" max="6" width="5.57421875" style="0" customWidth="1"/>
    <col min="7" max="7" width="6.57421875" style="0" customWidth="1"/>
    <col min="8" max="8" width="6.421875" style="0" customWidth="1"/>
    <col min="9" max="9" width="6.8515625" style="0" customWidth="1"/>
    <col min="10" max="10" width="6.57421875" style="0" customWidth="1"/>
    <col min="11" max="11" width="5.28125" style="0" customWidth="1"/>
    <col min="12" max="12" width="7.57421875" style="0" customWidth="1"/>
  </cols>
  <sheetData>
    <row r="1" spans="2:8" ht="12.75">
      <c r="B1" s="104" t="s">
        <v>0</v>
      </c>
      <c r="C1" s="104"/>
      <c r="D1" s="104"/>
      <c r="E1" s="104"/>
      <c r="F1" s="104"/>
      <c r="G1" s="104"/>
      <c r="H1" s="104"/>
    </row>
    <row r="2" spans="2:13" ht="12.75">
      <c r="B2" s="232" t="s">
        <v>205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 customHeight="1">
      <c r="A3" s="189" t="s">
        <v>1</v>
      </c>
      <c r="B3" s="189" t="s">
        <v>2</v>
      </c>
      <c r="C3" s="190" t="s">
        <v>36</v>
      </c>
      <c r="D3" s="193" t="s">
        <v>37</v>
      </c>
      <c r="E3" s="234" t="s">
        <v>206</v>
      </c>
      <c r="F3" s="238" t="s">
        <v>39</v>
      </c>
      <c r="G3" s="202" t="s">
        <v>38</v>
      </c>
      <c r="H3" s="203"/>
      <c r="I3" s="203"/>
      <c r="J3" s="203"/>
      <c r="K3" s="204"/>
      <c r="L3" s="241" t="s">
        <v>3</v>
      </c>
      <c r="M3" s="243" t="s">
        <v>207</v>
      </c>
    </row>
    <row r="4" spans="1:13" ht="12.75">
      <c r="A4" s="189"/>
      <c r="B4" s="189"/>
      <c r="C4" s="191"/>
      <c r="D4" s="194"/>
      <c r="E4" s="197"/>
      <c r="F4" s="239"/>
      <c r="G4" s="102"/>
      <c r="H4" s="103"/>
      <c r="I4" s="103"/>
      <c r="J4" s="103"/>
      <c r="K4" s="105"/>
      <c r="L4" s="242"/>
      <c r="M4" s="244"/>
    </row>
    <row r="5" spans="1:13" ht="43.5" customHeight="1">
      <c r="A5" s="233"/>
      <c r="B5" s="189"/>
      <c r="C5" s="192"/>
      <c r="D5" s="195"/>
      <c r="E5" s="198"/>
      <c r="F5" s="240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42"/>
      <c r="M5" s="245"/>
    </row>
    <row r="6" spans="1:13" ht="14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102125.92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101163.92</v>
      </c>
    </row>
    <row r="9" spans="1:13" ht="14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73400.6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72615.40000000001</v>
      </c>
    </row>
    <row r="10" spans="1:13" ht="14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4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.7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.7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.7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.7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.7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.7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.7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.7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.7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.7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.7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.7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81442.59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80431.91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3330.19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3275.6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2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23332.96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22968.379999999997</v>
      </c>
    </row>
    <row r="49" spans="1:13" ht="19.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685886.58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678589.9099999999</v>
      </c>
    </row>
    <row r="51" spans="1:13" ht="43.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4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4.2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4.2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4665603.83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4655130.109999999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</cp:lastModifiedBy>
  <cp:lastPrinted>2018-03-21T02:59:23Z</cp:lastPrinted>
  <dcterms:created xsi:type="dcterms:W3CDTF">1996-10-08T23:32:33Z</dcterms:created>
  <dcterms:modified xsi:type="dcterms:W3CDTF">2019-03-13T08:49:57Z</dcterms:modified>
  <cp:category/>
  <cp:version/>
  <cp:contentType/>
  <cp:contentStatus/>
</cp:coreProperties>
</file>