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20" windowHeight="8010" tabRatio="973" firstSheet="7" activeTab="15"/>
  </bookViews>
  <sheets>
    <sheet name="общ." sheetId="1" state="hidden" r:id="rId1"/>
    <sheet name="ист.20г" sheetId="2" r:id="rId2"/>
    <sheet name="ист.21-22г (2)" sheetId="3" r:id="rId3"/>
    <sheet name="Гл адм.дох." sheetId="4" r:id="rId4"/>
    <sheet name="Гл.адм.диф." sheetId="5" r:id="rId5"/>
    <sheet name="Дох,20г" sheetId="6" r:id="rId6"/>
    <sheet name="Дох,21,22г" sheetId="7" r:id="rId7"/>
    <sheet name="Гл.распор." sheetId="8" r:id="rId8"/>
    <sheet name="расход,20г" sheetId="9" r:id="rId9"/>
    <sheet name="расход,21,22г" sheetId="10" r:id="rId10"/>
    <sheet name="Вед.стр.20г" sheetId="11" r:id="rId11"/>
    <sheet name="Вед.стр.21,22г" sheetId="12" r:id="rId12"/>
    <sheet name="МП,20г" sheetId="13" r:id="rId13"/>
    <sheet name="МП,21,22" sheetId="14" r:id="rId14"/>
    <sheet name="КР,20-22г" sheetId="15" r:id="rId15"/>
    <sheet name="Налоги" sheetId="16" r:id="rId16"/>
    <sheet name="Лист1" sheetId="17" r:id="rId17"/>
    <sheet name="Лист2" sheetId="18" r:id="rId18"/>
  </sheets>
  <definedNames>
    <definedName name="_xlnm.Print_Area" localSheetId="10">'Вед.стр.20г'!$A$1:$G$151</definedName>
    <definedName name="_xlnm.Print_Area" localSheetId="3">'Гл адм.дох.'!$A$1:$C$34</definedName>
    <definedName name="_xlnm.Print_Area" localSheetId="13">'МП,21,22'!$A$1:$H$14</definedName>
    <definedName name="_xlnm.Print_Area" localSheetId="0">'общ.'!$A$1:$G$31</definedName>
    <definedName name="_xlnm.Print_Area" localSheetId="8">'расход,20г'!$A$1:$F$151</definedName>
    <definedName name="_xlnm.Print_Area" localSheetId="9">'расход,21,22г'!$A$1:$G$108</definedName>
  </definedNames>
  <calcPr fullCalcOnLoad="1"/>
</workbook>
</file>

<file path=xl/sharedStrings.xml><?xml version="1.0" encoding="utf-8"?>
<sst xmlns="http://schemas.openxmlformats.org/spreadsheetml/2006/main" count="3474" uniqueCount="530">
  <si>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</si>
  <si>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</si>
  <si>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</si>
  <si>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</si>
  <si>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</si>
  <si>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</si>
  <si>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</si>
  <si>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</si>
  <si>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</si>
  <si>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</si>
  <si>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</si>
  <si>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</si>
  <si>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</si>
  <si>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</si>
  <si>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</si>
  <si>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</si>
  <si>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</si>
  <si>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</si>
  <si>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</si>
  <si>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</si>
  <si>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</si>
  <si>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</si>
  <si>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</si>
  <si>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</si>
  <si>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</si>
  <si>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</si>
  <si>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</si>
  <si>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</si>
  <si>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</si>
  <si>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</si>
  <si>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</si>
  <si>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</si>
  <si>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</si>
  <si>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</si>
  <si>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</si>
  <si>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</si>
  <si>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</si>
  <si>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</si>
  <si>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</si>
  <si>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</si>
  <si>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</si>
  <si>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</si>
  <si>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</si>
  <si>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</si>
  <si>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</si>
  <si>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</si>
  <si>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</si>
  <si>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</si>
  <si>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</si>
  <si>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</si>
  <si>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</si>
  <si>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</si>
  <si>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</si>
  <si>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</si>
  <si>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</si>
  <si>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</si>
  <si>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</si>
  <si>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</si>
  <si>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</si>
  <si>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</si>
  <si>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</si>
  <si>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</si>
  <si>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</si>
  <si>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</si>
  <si>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</si>
  <si>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</si>
  <si>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</si>
  <si>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</si>
  <si>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</si>
  <si>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</si>
  <si>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</si>
  <si>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</si>
  <si>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</si>
  <si>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</si>
  <si>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</si>
  <si>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</si>
  <si>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</si>
  <si>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</si>
  <si>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</si>
  <si>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</si>
  <si>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</si>
  <si>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</si>
  <si>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</si>
  <si>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</si>
  <si>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</si>
  <si>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</si>
  <si>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</si>
  <si>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</si>
  <si>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</si>
  <si>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</si>
  <si>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</si>
  <si>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</si>
  <si>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</si>
  <si>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</si>
  <si>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</si>
  <si>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2 08 05000 10 0000 180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</si>
  <si>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</si>
  <si>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</si>
  <si>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</si>
  <si>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</si>
  <si>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</si>
  <si>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</si>
  <si>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</si>
  <si>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</si>
  <si>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</si>
  <si>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</si>
  <si>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</si>
  <si>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</si>
  <si>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</si>
  <si>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</si>
  <si>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</si>
  <si>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</si>
  <si>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</si>
  <si>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</si>
  <si>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</si>
  <si>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</si>
  <si>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</si>
  <si>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</si>
  <si>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</si>
  <si>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</si>
  <si>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</si>
  <si>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</si>
  <si>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</si>
  <si>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</si>
  <si>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</si>
  <si>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</si>
  <si>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</si>
  <si>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</si>
  <si>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</si>
  <si>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</si>
  <si>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</si>
  <si>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</si>
  <si>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</si>
  <si>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</si>
  <si>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</si>
  <si>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</si>
  <si>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</si>
  <si>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</si>
  <si>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</si>
  <si>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</si>
  <si>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</si>
  <si>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</si>
  <si>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</si>
  <si>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</si>
  <si>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</si>
  <si>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</si>
  <si>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</si>
  <si>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</si>
  <si>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</si>
  <si>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</si>
  <si>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</si>
  <si>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</si>
  <si>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</si>
  <si>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</si>
  <si>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</si>
  <si>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</si>
  <si>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</si>
  <si>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</si>
  <si>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</si>
  <si>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</si>
  <si>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</si>
  <si>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</si>
  <si>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</si>
  <si>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</si>
  <si>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</si>
  <si>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</si>
  <si>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</si>
  <si>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</si>
  <si>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</si>
  <si>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</si>
  <si>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</si>
  <si>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</si>
  <si>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</si>
  <si>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</si>
  <si>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</si>
  <si>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</si>
  <si>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</si>
  <si>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</si>
  <si>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</si>
  <si>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</si>
  <si>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</si>
  <si>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</si>
  <si>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</si>
  <si>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</si>
  <si>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</si>
  <si>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</si>
  <si>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</si>
  <si>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</si>
  <si>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</si>
  <si>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</si>
  <si>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</si>
  <si>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</si>
  <si>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</si>
  <si>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</si>
  <si>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</si>
  <si>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</si>
  <si>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17 0 00 00000</t>
  </si>
  <si>
    <t>40 2 00 20000</t>
  </si>
  <si>
    <t>40 2 00 00000</t>
  </si>
  <si>
    <t>40 1 00 02030</t>
  </si>
  <si>
    <t>40 1 00 02040</t>
  </si>
  <si>
    <t>40 1 00 02050</t>
  </si>
  <si>
    <t>40 2 00 23000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</si>
  <si>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</si>
  <si>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</si>
  <si>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</si>
  <si>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</si>
  <si>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</si>
  <si>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</si>
  <si>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</si>
  <si>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</si>
  <si>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</si>
  <si>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</si>
  <si>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</si>
  <si>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</si>
  <si>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</si>
  <si>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</si>
  <si>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</si>
  <si>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</si>
  <si>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</si>
  <si>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</si>
  <si>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</si>
  <si>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</si>
  <si>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</si>
  <si>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</si>
  <si>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</si>
  <si>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</si>
  <si>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</si>
  <si>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</si>
  <si>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</si>
  <si>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</si>
  <si>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</si>
  <si>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</si>
  <si>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</si>
  <si>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</si>
  <si>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</si>
  <si>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</si>
  <si>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</si>
  <si>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</si>
  <si>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</si>
  <si>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</si>
  <si>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</si>
  <si>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</si>
  <si>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</si>
  <si>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</si>
  <si>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</si>
  <si>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</si>
  <si>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</si>
  <si>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</si>
  <si>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</si>
  <si>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</si>
  <si>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</si>
  <si>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</si>
  <si>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</si>
  <si>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</si>
  <si>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</si>
  <si>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</si>
  <si>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</si>
  <si>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</si>
  <si>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</si>
  <si>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</si>
  <si>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</si>
  <si>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</si>
  <si>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</si>
  <si>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</si>
  <si>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</si>
  <si>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</si>
  <si>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</si>
  <si>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</si>
  <si>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</si>
  <si>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</si>
  <si>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</si>
  <si>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</si>
  <si>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</si>
  <si>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</si>
  <si>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</si>
  <si>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</si>
  <si>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</si>
  <si>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</si>
  <si>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</si>
  <si>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</si>
  <si>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</si>
  <si>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</si>
  <si>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</si>
  <si>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</si>
  <si>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</si>
  <si>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</si>
  <si>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</si>
  <si>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</si>
  <si>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</si>
  <si>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</si>
  <si>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</si>
  <si>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1 06 06030 03 0000 110</t>
  </si>
  <si>
    <t xml:space="preserve">Земельный налог с организаций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</si>
  <si>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</si>
  <si>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 доходов на 2021 год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</si>
  <si>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</si>
  <si>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</si>
  <si>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</si>
  <si>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</si>
  <si>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</si>
  <si>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</si>
  <si>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</si>
  <si>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</si>
  <si>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</si>
  <si>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</si>
  <si>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</si>
  <si>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</si>
  <si>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</si>
  <si>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</si>
  <si>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</si>
  <si>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</si>
  <si>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</si>
  <si>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</si>
  <si>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Муниципальная программа «Меры по усилению борьбы с преступностью и профилактике правонарушений на 2018-2020 годы»</t>
  </si>
  <si>
    <t>Мероприятия по усилению борьбы с преступностью и профилактике правонарушений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</si>
  <si>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</si>
  <si>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Компенсация выпадающих доходов организациям, представляющим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</si>
  <si>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</si>
  <si>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Мероприятия, направленные на финансовую поддержку и развитие территориального общественного самоуправления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</si>
  <si>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</si>
  <si>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</si>
  <si>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</si>
  <si>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</si>
  <si>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</si>
  <si>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</si>
  <si>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Муниципальная программа «Адресная поддержка нетрудоспособного населения и семей с детьми на 2018 год и плановый период 2019 и 2020 годов»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</si>
  <si>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</si>
  <si>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</si>
  <si>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</si>
  <si>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</si>
  <si>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Муниципальная программа «Адресная поддержка нетрудоспособного населения и семей с детьми на 2015 год и плановый период 2016 и 2017 годов»</t>
  </si>
  <si>
    <t>Адресная поддержка граждан, находящихся в трудной жизненной ситуации</t>
  </si>
  <si>
    <t>Муниципальная программа «Спорт, физкультура и здоровье на 2018-*2020 годы»</t>
  </si>
  <si>
    <t>120</t>
  </si>
  <si>
    <t>40 1 00 2040</t>
  </si>
  <si>
    <t>240</t>
  </si>
  <si>
    <t>850</t>
  </si>
  <si>
    <t>40 1 00 07050</t>
  </si>
  <si>
    <t>870</t>
  </si>
  <si>
    <t>17 0 02 07000</t>
  </si>
  <si>
    <t>21 0 00 00000</t>
  </si>
  <si>
    <t>21 0 01 05000</t>
  </si>
  <si>
    <t>310</t>
  </si>
  <si>
    <t>10 0 01 02000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</si>
  <si>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</si>
  <si>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</si>
  <si>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</si>
  <si>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</si>
  <si>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00 0 00 000000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</si>
  <si>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</si>
  <si>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</si>
  <si>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</si>
  <si>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</si>
  <si>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</si>
  <si>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</si>
  <si>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>Расходов на 2021 год</t>
  </si>
  <si>
    <t>Сумма на 2021 год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</si>
  <si>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</si>
  <si>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</si>
  <si>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</si>
  <si>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</si>
  <si>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</si>
  <si>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</si>
  <si>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</si>
  <si>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</si>
  <si>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</si>
  <si>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</si>
  <si>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</si>
  <si>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</si>
  <si>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</si>
  <si>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Муниципальная программа "Адресная социальная поддержка нетрудоспособного населения и семей с детьми в 2018 году и плановом периоде 2019 и 2020 годы»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</si>
  <si>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</si>
  <si>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</si>
  <si>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</si>
  <si>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</si>
  <si>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</si>
  <si>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</si>
  <si>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</si>
  <si>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</si>
  <si>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</si>
  <si>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</si>
  <si>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</si>
  <si>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</si>
  <si>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</si>
  <si>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</si>
  <si>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17 0 01 07000</t>
  </si>
  <si>
    <t>17 0 01 00000</t>
  </si>
  <si>
    <t>Обеспечение мер по профилактике правонарушний</t>
  </si>
  <si>
    <t>21 0 01 00000</t>
  </si>
  <si>
    <t>Территориальные общественные самоуправления: развитие и саморазвитие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</si>
  <si>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</si>
  <si>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</si>
  <si>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</si>
  <si>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</si>
  <si>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на 2021 год</t>
  </si>
  <si>
    <t>на 2022 год</t>
  </si>
  <si>
    <t>Сумма доходов на 2022 год</t>
  </si>
  <si>
    <t>Программа "Программа комплексного развития транспортной инфраструктуры Красноиюсского сельсовета на 2017-2016 годы"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</si>
  <si>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</si>
  <si>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</si>
  <si>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</si>
  <si>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</si>
  <si>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</si>
  <si>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40 2 00 25000</t>
  </si>
  <si>
    <t>Мероприятимя в области комунального хозяйства</t>
  </si>
  <si>
    <t>Муниципальная программа «Финансовая поддержка и развитие территориального самоуправления на 2020-2022 годы»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</si>
  <si>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2021 и 2022 годов
</t>
  </si>
  <si>
    <t>Программа "Программа комплексного развития транспортной инфраструктуры Красноиюсского сельсовета на 2017-2026 годы"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</si>
  <si>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2020году  по муниципальному образованию  Красноиюсский сельсовет
</t>
  </si>
  <si>
    <t>Сумма на 2022 год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</si>
  <si>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2019-2021 годы»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</si>
  <si>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</si>
  <si>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</si>
  <si>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</si>
  <si>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</si>
  <si>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</si>
  <si>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</si>
  <si>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</si>
  <si>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</si>
  <si>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</si>
  <si>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</si>
  <si>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</si>
  <si>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</si>
  <si>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</si>
  <si>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</si>
  <si>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</si>
  <si>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</si>
  <si>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</si>
  <si>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</si>
  <si>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</si>
  <si>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</si>
  <si>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</si>
  <si>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</si>
  <si>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</si>
  <si>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</si>
  <si>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</si>
  <si>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</si>
  <si>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</si>
  <si>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</si>
  <si>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</si>
  <si>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</si>
  <si>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</si>
  <si>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</si>
  <si>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</si>
  <si>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</si>
  <si>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</si>
  <si>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</si>
  <si>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</si>
  <si>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</si>
  <si>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</si>
  <si>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</si>
  <si>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</si>
  <si>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</si>
  <si>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</si>
  <si>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</si>
  <si>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</si>
  <si>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</si>
  <si>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07</t>
  </si>
  <si>
    <t>Обеспечение проведения выборов и референдумов</t>
  </si>
  <si>
    <t>40 1 00 20020</t>
  </si>
  <si>
    <t>Обеспечение деятельности органов местного самоуправления проведения выборов и референдумов</t>
  </si>
  <si>
    <t>23 0 00 00000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</si>
  <si>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</si>
  <si>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</si>
  <si>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23 0 01 00000</t>
  </si>
  <si>
    <t>23 0 01 00012</t>
  </si>
  <si>
    <t>Мероприятия, направленные на обеспечени холодного водоснабжения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</si>
  <si>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</si>
  <si>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</si>
  <si>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</si>
  <si>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1.2.</t>
  </si>
  <si>
    <t>1.3.</t>
  </si>
  <si>
    <t>1.4.</t>
  </si>
  <si>
    <t>2 02 15002 10 0000 150</t>
  </si>
  <si>
    <t>Муниципальная программа «Финансовая поддержка и развитие территориального самоуправления на 2017-2020 годы»</t>
  </si>
  <si>
    <t>40 2 00 S3280</t>
  </si>
  <si>
    <t>Мероприятия, направленные на развитие систем водоснабжения, водоотведения и очистки сточных вод</t>
  </si>
  <si>
    <t xml:space="preserve">"    " декабря 2020 г.№  </t>
  </si>
  <si>
    <t>Источники  финансирования дефицита местного бюджета муниципального образования Красноиюсский  сельсовет на 2021 год</t>
  </si>
  <si>
    <t xml:space="preserve">Приложение № 1
                                                        к проекту решения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                                                   
</t>
  </si>
  <si>
    <t xml:space="preserve">Приложение № 2
                                                        к проекту решения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                                                   
</t>
  </si>
  <si>
    <t xml:space="preserve">"    " декабря 2020 г.№ </t>
  </si>
  <si>
    <t>на 2023 год</t>
  </si>
  <si>
    <t>Источники  финансирования дефицита местного бюджета муниципального образования Красноиюсский  сельсовет на 2022 и 2023 годы</t>
  </si>
  <si>
    <t xml:space="preserve">Приложение № 3
                                                        к проекту решения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
</t>
  </si>
  <si>
    <t xml:space="preserve">"     " декабря 2020 г.№ 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</si>
  <si>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2021 год и  плановый период 2022 и 2023 годов 
</t>
  </si>
  <si>
    <t xml:space="preserve">Приложение № 4
                                                      к проекту решения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2021 год и плановый период 2022 и 2023 годов»
                                                                   "    " декабря 2020 г. №  </t>
  </si>
  <si>
    <t xml:space="preserve">Доходы местного бюджета муниципального образования
Красноиюсский сельсовет  на 2021год
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</si>
  <si>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</si>
  <si>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поселний (за  исключением земельных участков муниципальных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</si>
  <si>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</si>
  <si>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сельских поселний (за  исключением земельных участков муниципальных и автономных учреждений)</t>
  </si>
  <si>
    <t xml:space="preserve">Приложение № 5
                                                      к проекту решения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2021 год и плановый период 2022 и 2023 годов»
</t>
  </si>
  <si>
    <t xml:space="preserve">Доходы местного бюджета муниципального образования
Красноиюсский сельсовет  на плановый период 2022 и 2023годов
</t>
  </si>
  <si>
    <t>Сумма доходов на 2023 год</t>
  </si>
  <si>
    <t xml:space="preserve">                                                      Приложение № 6
                                                       к проекту решения Совета  депутатов     
                                                        Красноиюсского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Красноиюсский сельсовет Орджоникидзевского района                                                  
                                                           Республики Хакасия на 2021 год и на плановый период 2022 и 2023 годов»
                                                                                      "    " декабря 2020 г. № </t>
  </si>
  <si>
    <t xml:space="preserve">Приложение № 7
                                                       к проекту решения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                                          "     " декабря 2020 г. № 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</si>
  <si>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2021 год </t>
  </si>
  <si>
    <t>880</t>
  </si>
  <si>
    <t>Специальные расходы</t>
  </si>
  <si>
    <t>830</t>
  </si>
  <si>
    <t>Исполнение судебных актов</t>
  </si>
  <si>
    <t xml:space="preserve">Приложение № 8
                                                       к проекту решения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2021 год и плановый период 2022 и 2023 годов» 
                                      "    " декабря 2020 г. № 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</si>
  <si>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2022 и 2023 годов </t>
  </si>
  <si>
    <t>Сумма    расходов 2022 года</t>
  </si>
  <si>
    <t>Сумма        расходов 2023 года</t>
  </si>
  <si>
    <t xml:space="preserve">Приложение № 9
                                                       к проекту решения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2021 год и плановый период 2022 и 2023 годов» 
</t>
  </si>
  <si>
    <t xml:space="preserve">"   " декабря 2020 года № </t>
  </si>
  <si>
    <t xml:space="preserve">Ведомственная структура расходов местного бюджета 
муниципального образования Красноиюсский  сельсовет  на 2021 год
</t>
  </si>
  <si>
    <t>расходов на 2021 год</t>
  </si>
  <si>
    <t>Приложение №10
                                                       к проекту решения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2021 год и плановый период 2022 и 2023 годов» 
                                                                                                                                                                                           "   " декабря 2020 г.   №</t>
  </si>
  <si>
    <t xml:space="preserve">"    " декабря 2020 г. № </t>
  </si>
  <si>
    <t>расходов на 2022г</t>
  </si>
  <si>
    <t>расходов на              2023г</t>
  </si>
  <si>
    <t xml:space="preserve">Приложение № 11
                                                       к проекту решения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2023годов»  
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</si>
  <si>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2021год
</t>
  </si>
  <si>
    <t xml:space="preserve">"     " декабря 2020 г. № </t>
  </si>
  <si>
    <t xml:space="preserve">Приложение № 12
                                                       к проекту решения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2023годов»  
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</si>
  <si>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2022 и 2023 годов
</t>
  </si>
  <si>
    <t>Расходов на 2022 год</t>
  </si>
  <si>
    <t>Расходов на 2023 год</t>
  </si>
  <si>
    <t xml:space="preserve">Приложение № 13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</si>
  <si>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 xml:space="preserve">"    " декабря 2020 года № </t>
  </si>
  <si>
    <t xml:space="preserve">Приложение № 14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2021год и плановый период 2022 и 2023 годов» 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</si>
  <si>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Красноиюсский сельсовет
</t>
  </si>
  <si>
    <t>Сумма на 2023 год</t>
  </si>
  <si>
    <t xml:space="preserve">Приложение № 15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</si>
  <si>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2021 год и плановый период 2022-2023 годов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</si>
</sst>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5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left" vertical="top" wrapText="1"/>
    </xf>
    <xf numFmtId="49" fontId="5" fillId="32" borderId="24" xfId="0" applyNumberFormat="1" applyFont="1" applyFill="1" applyBorder="1" applyAlignment="1">
      <alignment vertical="top" wrapText="1"/>
    </xf>
    <xf numFmtId="49" fontId="5" fillId="32" borderId="2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 wrapText="1"/>
    </xf>
    <xf numFmtId="49" fontId="5" fillId="34" borderId="25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left" vertical="top" wrapText="1"/>
    </xf>
    <xf numFmtId="49" fontId="5" fillId="36" borderId="24" xfId="0" applyNumberFormat="1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left" vertical="top" wrapText="1"/>
    </xf>
    <xf numFmtId="0" fontId="57" fillId="0" borderId="17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6" fillId="0" borderId="17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4" fontId="5" fillId="34" borderId="24" xfId="0" applyNumberFormat="1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5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38" xfId="0" applyFont="1" applyBorder="1" applyAlignment="1">
      <alignment horizontal="justify" vertical="top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44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45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71" customWidth="1"/>
    <col min="2" max="3" width="9.140625" style="71" customWidth="1"/>
    <col min="4" max="4" width="28.7109375" style="71" customWidth="1"/>
    <col min="5" max="6" width="9.140625" style="71" customWidth="1"/>
    <col min="7" max="7" width="14.7109375" style="71" customWidth="1"/>
  </cols>
  <sheetData>
    <row r="1" spans="1:7" s="107" customFormat="1" ht="15">
      <c r="A1" s="106"/>
      <c r="B1" s="106"/>
      <c r="C1" s="106"/>
      <c r="D1" s="106" t="s">
        <v>35</v>
      </c>
      <c r="E1" s="106"/>
      <c r="F1" s="106"/>
      <c r="G1" s="106"/>
    </row>
    <row r="2" spans="1:7" s="107" customFormat="1" ht="15">
      <c r="A2" s="106"/>
      <c r="B2" s="106"/>
      <c r="C2" s="106"/>
      <c r="D2" s="106" t="s">
        <v>36</v>
      </c>
      <c r="E2" s="106"/>
      <c r="F2" s="106"/>
      <c r="G2" s="106"/>
    </row>
    <row r="3" spans="1:7" s="107" customFormat="1" ht="15">
      <c r="A3" s="106"/>
      <c r="B3" s="106"/>
      <c r="C3" s="106"/>
      <c r="D3" s="106" t="s">
        <v>209</v>
      </c>
      <c r="E3" s="106"/>
      <c r="F3" s="106"/>
      <c r="G3" s="106"/>
    </row>
    <row r="4" spans="1:7" s="107" customFormat="1" ht="15">
      <c r="A4" s="106"/>
      <c r="B4" s="106"/>
      <c r="C4" s="106"/>
      <c r="D4" s="106" t="s">
        <v>210</v>
      </c>
      <c r="E4" s="106"/>
      <c r="F4" s="106"/>
      <c r="G4" s="106"/>
    </row>
    <row r="5" spans="1:7" s="107" customFormat="1" ht="16.5">
      <c r="A5" s="106"/>
      <c r="B5" s="106"/>
      <c r="C5" s="106"/>
      <c r="D5" s="108" t="s">
        <v>37</v>
      </c>
      <c r="E5" s="106"/>
      <c r="F5" s="106"/>
      <c r="G5" s="106"/>
    </row>
    <row r="6" spans="1:7" s="107" customFormat="1" ht="15">
      <c r="A6" s="244" t="s">
        <v>373</v>
      </c>
      <c r="B6" s="244"/>
      <c r="C6" s="106"/>
      <c r="D6" s="106" t="s">
        <v>208</v>
      </c>
      <c r="E6" s="106"/>
      <c r="F6" s="242" t="s">
        <v>374</v>
      </c>
      <c r="G6" s="243"/>
    </row>
    <row r="7" s="107" customFormat="1" ht="15"/>
    <row r="8" spans="1:5" s="109" customFormat="1" ht="83.25" customHeight="1">
      <c r="A8" s="245" t="s">
        <v>375</v>
      </c>
      <c r="B8" s="245"/>
      <c r="C8" s="245"/>
      <c r="D8" s="245"/>
      <c r="E8" s="245"/>
    </row>
    <row r="9" s="107" customFormat="1" ht="10.5" customHeight="1" hidden="1"/>
    <row r="10" spans="1:7" s="107" customFormat="1" ht="66" customHeight="1">
      <c r="A10" s="246" t="s">
        <v>376</v>
      </c>
      <c r="B10" s="246"/>
      <c r="C10" s="246"/>
      <c r="D10" s="246"/>
      <c r="E10" s="246"/>
      <c r="F10" s="246"/>
      <c r="G10" s="246"/>
    </row>
    <row r="11" spans="1:7" s="107" customFormat="1" ht="18.75" customHeight="1">
      <c r="A11" s="246" t="s">
        <v>211</v>
      </c>
      <c r="B11" s="246"/>
      <c r="C11" s="246"/>
      <c r="D11" s="246"/>
      <c r="E11" s="246"/>
      <c r="F11" s="246"/>
      <c r="G11" s="246"/>
    </row>
    <row r="12" spans="1:7" s="107" customFormat="1" ht="18.75" customHeight="1">
      <c r="A12" s="248"/>
      <c r="B12" s="248"/>
      <c r="C12" s="248"/>
      <c r="D12" s="248"/>
      <c r="E12" s="248"/>
      <c r="F12" s="248"/>
      <c r="G12" s="248"/>
    </row>
    <row r="13" s="107" customFormat="1" ht="15">
      <c r="D13" s="110" t="s">
        <v>38</v>
      </c>
    </row>
    <row r="14" spans="1:7" s="107" customFormat="1" ht="27" customHeight="1">
      <c r="A14" s="246" t="s">
        <v>377</v>
      </c>
      <c r="B14" s="246"/>
      <c r="C14" s="246"/>
      <c r="D14" s="246"/>
      <c r="E14" s="246"/>
      <c r="F14" s="246"/>
      <c r="G14" s="246"/>
    </row>
    <row r="15" spans="1:7" s="111" customFormat="1" ht="15">
      <c r="A15" s="249"/>
      <c r="B15" s="249"/>
      <c r="C15" s="249"/>
      <c r="D15" s="249"/>
      <c r="E15" s="249"/>
      <c r="F15" s="249"/>
      <c r="G15" s="249"/>
    </row>
    <row r="16" spans="1:7" s="111" customFormat="1" ht="15">
      <c r="A16" s="249"/>
      <c r="B16" s="249"/>
      <c r="C16" s="249"/>
      <c r="D16" s="249"/>
      <c r="E16" s="249"/>
      <c r="F16" s="249"/>
      <c r="G16" s="249"/>
    </row>
    <row r="17" spans="1:7" s="111" customFormat="1" ht="15">
      <c r="A17" s="249"/>
      <c r="B17" s="249"/>
      <c r="C17" s="249"/>
      <c r="D17" s="249"/>
      <c r="E17" s="249"/>
      <c r="F17" s="249"/>
      <c r="G17" s="249"/>
    </row>
    <row r="18" spans="1:7" s="111" customFormat="1" ht="48" customHeight="1">
      <c r="A18" s="249"/>
      <c r="B18" s="249"/>
      <c r="C18" s="249"/>
      <c r="D18" s="249"/>
      <c r="E18" s="249"/>
      <c r="F18" s="249"/>
      <c r="G18" s="249"/>
    </row>
    <row r="19" spans="1:7" s="111" customFormat="1" ht="31.5" customHeight="1">
      <c r="A19" s="249"/>
      <c r="B19" s="249"/>
      <c r="C19" s="249"/>
      <c r="D19" s="249"/>
      <c r="E19" s="249"/>
      <c r="F19" s="249"/>
      <c r="G19" s="249"/>
    </row>
    <row r="20" spans="1:7" s="111" customFormat="1" ht="31.5" customHeight="1">
      <c r="A20" s="249"/>
      <c r="B20" s="249"/>
      <c r="C20" s="249"/>
      <c r="D20" s="249"/>
      <c r="E20" s="249"/>
      <c r="F20" s="249"/>
      <c r="G20" s="249"/>
    </row>
    <row r="21" spans="1:7" s="111" customFormat="1" ht="31.5" customHeight="1">
      <c r="A21" s="249"/>
      <c r="B21" s="249"/>
      <c r="C21" s="249"/>
      <c r="D21" s="249"/>
      <c r="E21" s="249"/>
      <c r="F21" s="249"/>
      <c r="G21" s="249"/>
    </row>
    <row r="22" spans="1:7" s="111" customFormat="1" ht="28.5" customHeight="1">
      <c r="A22" s="249"/>
      <c r="B22" s="249"/>
      <c r="C22" s="249"/>
      <c r="D22" s="249"/>
      <c r="E22" s="249"/>
      <c r="F22" s="249"/>
      <c r="G22" s="249"/>
    </row>
    <row r="23" spans="1:7" s="111" customFormat="1" ht="47.25" customHeight="1">
      <c r="A23" s="249"/>
      <c r="B23" s="249"/>
      <c r="C23" s="249"/>
      <c r="D23" s="249"/>
      <c r="E23" s="249"/>
      <c r="F23" s="249"/>
      <c r="G23" s="249"/>
    </row>
    <row r="24" spans="1:7" s="107" customFormat="1" ht="47.25" customHeight="1">
      <c r="A24" s="249"/>
      <c r="B24" s="249"/>
      <c r="C24" s="249"/>
      <c r="D24" s="249"/>
      <c r="E24" s="249"/>
      <c r="F24" s="249"/>
      <c r="G24" s="249"/>
    </row>
    <row r="25" spans="1:7" s="107" customFormat="1" ht="46.5" customHeight="1">
      <c r="A25" s="249"/>
      <c r="B25" s="249"/>
      <c r="C25" s="249"/>
      <c r="D25" s="249"/>
      <c r="E25" s="249"/>
      <c r="F25" s="249"/>
      <c r="G25" s="249"/>
    </row>
    <row r="26" spans="1:7" s="107" customFormat="1" ht="71.25" customHeight="1">
      <c r="A26" s="249"/>
      <c r="B26" s="249"/>
      <c r="C26" s="249"/>
      <c r="D26" s="249"/>
      <c r="E26" s="249"/>
      <c r="F26" s="249"/>
      <c r="G26" s="249"/>
    </row>
    <row r="27" spans="1:7" s="107" customFormat="1" ht="35.25" customHeight="1">
      <c r="A27" s="249"/>
      <c r="B27" s="249"/>
      <c r="C27" s="249"/>
      <c r="D27" s="249"/>
      <c r="E27" s="249"/>
      <c r="F27" s="249"/>
      <c r="G27" s="249"/>
    </row>
    <row r="28" spans="1:7" s="107" customFormat="1" ht="3" customHeight="1">
      <c r="A28" s="247" t="s">
        <v>378</v>
      </c>
      <c r="B28" s="247"/>
      <c r="C28" s="247"/>
      <c r="D28" s="247"/>
      <c r="E28" s="247"/>
      <c r="F28" s="247"/>
      <c r="G28" s="247"/>
    </row>
    <row r="29" spans="1:7" ht="15">
      <c r="A29" s="247"/>
      <c r="B29" s="247"/>
      <c r="C29" s="247"/>
      <c r="D29" s="247"/>
      <c r="E29" s="247"/>
      <c r="F29" s="247"/>
      <c r="G29" s="247"/>
    </row>
    <row r="30" spans="1:7" ht="15">
      <c r="A30" s="247"/>
      <c r="B30" s="247"/>
      <c r="C30" s="247"/>
      <c r="D30" s="247"/>
      <c r="E30" s="247"/>
      <c r="F30" s="247"/>
      <c r="G30" s="247"/>
    </row>
    <row r="31" spans="1:7" ht="15">
      <c r="A31" s="247"/>
      <c r="B31" s="247"/>
      <c r="C31" s="247"/>
      <c r="D31" s="247"/>
      <c r="E31" s="247"/>
      <c r="F31" s="247"/>
      <c r="G31" s="247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view="pageBreakPreview" zoomScaleSheetLayoutView="100" zoomScalePageLayoutView="0" workbookViewId="0" topLeftCell="A67">
      <selection activeCell="A71" sqref="A71:D72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5" customWidth="1"/>
    <col min="6" max="6" width="16.421875" style="44" customWidth="1"/>
    <col min="7" max="7" width="17.00390625" style="0" customWidth="1"/>
  </cols>
  <sheetData>
    <row r="1" spans="1:7" ht="102.75" customHeight="1">
      <c r="A1" s="290" t="s">
        <v>504</v>
      </c>
      <c r="B1" s="290"/>
      <c r="C1" s="290"/>
      <c r="D1" s="290"/>
      <c r="E1" s="290"/>
      <c r="F1" s="290"/>
      <c r="G1" s="290"/>
    </row>
    <row r="2" spans="1:7" ht="30.75" customHeight="1">
      <c r="A2" s="287" t="s">
        <v>505</v>
      </c>
      <c r="B2" s="287"/>
      <c r="C2" s="287"/>
      <c r="D2" s="287"/>
      <c r="E2" s="287"/>
      <c r="F2" s="287"/>
      <c r="G2" s="287"/>
    </row>
    <row r="3" spans="6:7" ht="15">
      <c r="F3" s="291" t="s">
        <v>206</v>
      </c>
      <c r="G3" s="291"/>
    </row>
    <row r="4" spans="1:7" ht="15.75" customHeight="1">
      <c r="A4" s="61" t="s">
        <v>141</v>
      </c>
      <c r="B4" s="61" t="s">
        <v>143</v>
      </c>
      <c r="C4" s="61"/>
      <c r="D4" s="61"/>
      <c r="E4" s="62"/>
      <c r="F4" s="292" t="s">
        <v>506</v>
      </c>
      <c r="G4" s="292" t="s">
        <v>507</v>
      </c>
    </row>
    <row r="5" spans="1:7" ht="16.5" customHeight="1">
      <c r="A5" s="61" t="s">
        <v>142</v>
      </c>
      <c r="B5" s="61" t="s">
        <v>144</v>
      </c>
      <c r="C5" s="61" t="s">
        <v>145</v>
      </c>
      <c r="D5" s="61" t="s">
        <v>146</v>
      </c>
      <c r="E5" s="64" t="s">
        <v>147</v>
      </c>
      <c r="F5" s="293"/>
      <c r="G5" s="293"/>
    </row>
    <row r="6" spans="1:7" ht="16.5" thickBot="1">
      <c r="A6" s="61"/>
      <c r="B6" s="61" t="s">
        <v>142</v>
      </c>
      <c r="C6" s="65"/>
      <c r="D6" s="65"/>
      <c r="E6" s="66"/>
      <c r="F6" s="294"/>
      <c r="G6" s="294"/>
    </row>
    <row r="7" spans="1:7" s="70" customFormat="1" ht="21" customHeight="1" thickBot="1">
      <c r="A7" s="166" t="s">
        <v>166</v>
      </c>
      <c r="B7" s="166" t="s">
        <v>167</v>
      </c>
      <c r="C7" s="167" t="s">
        <v>186</v>
      </c>
      <c r="D7" s="166" t="s">
        <v>170</v>
      </c>
      <c r="E7" s="168" t="s">
        <v>150</v>
      </c>
      <c r="F7" s="169">
        <f>F8+F13+F22+F27</f>
        <v>5625200</v>
      </c>
      <c r="G7" s="169">
        <f>G8+G13+G22+G27</f>
        <v>5572200</v>
      </c>
    </row>
    <row r="8" spans="1:7" s="70" customFormat="1" ht="39.75" customHeight="1" thickBot="1">
      <c r="A8" s="53" t="s">
        <v>166</v>
      </c>
      <c r="B8" s="53" t="s">
        <v>168</v>
      </c>
      <c r="C8" s="53" t="s">
        <v>186</v>
      </c>
      <c r="D8" s="53" t="s">
        <v>170</v>
      </c>
      <c r="E8" s="170" t="s">
        <v>345</v>
      </c>
      <c r="F8" s="160">
        <f aca="true" t="shared" si="0" ref="F8:G11">F9</f>
        <v>729100</v>
      </c>
      <c r="G8" s="160">
        <f t="shared" si="0"/>
        <v>729100</v>
      </c>
    </row>
    <row r="9" spans="1:7" ht="59.25" customHeight="1" thickBot="1">
      <c r="A9" s="78" t="s">
        <v>166</v>
      </c>
      <c r="B9" s="68" t="s">
        <v>168</v>
      </c>
      <c r="C9" s="68" t="s">
        <v>192</v>
      </c>
      <c r="D9" s="68" t="s">
        <v>170</v>
      </c>
      <c r="E9" s="165" t="s">
        <v>299</v>
      </c>
      <c r="F9" s="161">
        <f t="shared" si="0"/>
        <v>729100</v>
      </c>
      <c r="G9" s="161">
        <f t="shared" si="0"/>
        <v>729100</v>
      </c>
    </row>
    <row r="10" spans="1:7" ht="57" customHeight="1" thickBot="1">
      <c r="A10" s="78" t="s">
        <v>166</v>
      </c>
      <c r="B10" s="68" t="s">
        <v>168</v>
      </c>
      <c r="C10" s="68" t="s">
        <v>191</v>
      </c>
      <c r="D10" s="68" t="s">
        <v>170</v>
      </c>
      <c r="E10" s="165" t="s">
        <v>300</v>
      </c>
      <c r="F10" s="161">
        <f t="shared" si="0"/>
        <v>729100</v>
      </c>
      <c r="G10" s="161">
        <f t="shared" si="0"/>
        <v>729100</v>
      </c>
    </row>
    <row r="11" spans="1:7" ht="30.75" customHeight="1" thickBot="1">
      <c r="A11" s="68" t="s">
        <v>166</v>
      </c>
      <c r="B11" s="68" t="s">
        <v>168</v>
      </c>
      <c r="C11" s="69" t="s">
        <v>199</v>
      </c>
      <c r="D11" s="68" t="s">
        <v>170</v>
      </c>
      <c r="E11" s="165" t="s">
        <v>301</v>
      </c>
      <c r="F11" s="161">
        <f t="shared" si="0"/>
        <v>729100</v>
      </c>
      <c r="G11" s="161">
        <f t="shared" si="0"/>
        <v>729100</v>
      </c>
    </row>
    <row r="12" spans="1:7" ht="36" customHeight="1" thickBot="1">
      <c r="A12" s="68" t="s">
        <v>166</v>
      </c>
      <c r="B12" s="68" t="s">
        <v>168</v>
      </c>
      <c r="C12" s="69" t="s">
        <v>199</v>
      </c>
      <c r="D12" s="68" t="s">
        <v>334</v>
      </c>
      <c r="E12" s="165" t="s">
        <v>324</v>
      </c>
      <c r="F12" s="161">
        <v>729100</v>
      </c>
      <c r="G12" s="161">
        <v>729100</v>
      </c>
    </row>
    <row r="13" spans="1:7" s="71" customFormat="1" ht="69" customHeight="1" thickBot="1">
      <c r="A13" s="75" t="s">
        <v>166</v>
      </c>
      <c r="B13" s="75" t="s">
        <v>171</v>
      </c>
      <c r="C13" s="75" t="s">
        <v>186</v>
      </c>
      <c r="D13" s="53" t="s">
        <v>170</v>
      </c>
      <c r="E13" s="164" t="s">
        <v>303</v>
      </c>
      <c r="F13" s="160">
        <f>F14</f>
        <v>1770900</v>
      </c>
      <c r="G13" s="160">
        <f>G14</f>
        <v>1817900</v>
      </c>
    </row>
    <row r="14" spans="1:7" s="70" customFormat="1" ht="60.75" customHeight="1" thickBot="1">
      <c r="A14" s="68" t="s">
        <v>166</v>
      </c>
      <c r="B14" s="68" t="s">
        <v>171</v>
      </c>
      <c r="C14" s="68" t="s">
        <v>192</v>
      </c>
      <c r="D14" s="68" t="s">
        <v>170</v>
      </c>
      <c r="E14" s="165" t="s">
        <v>299</v>
      </c>
      <c r="F14" s="161">
        <f>F15</f>
        <v>1770900</v>
      </c>
      <c r="G14" s="161">
        <f>G15</f>
        <v>1817900</v>
      </c>
    </row>
    <row r="15" spans="1:7" s="71" customFormat="1" ht="60.75" customHeight="1" thickBot="1">
      <c r="A15" s="68" t="s">
        <v>166</v>
      </c>
      <c r="B15" s="68" t="s">
        <v>171</v>
      </c>
      <c r="C15" s="68" t="s">
        <v>191</v>
      </c>
      <c r="D15" s="68" t="s">
        <v>170</v>
      </c>
      <c r="E15" s="165" t="s">
        <v>300</v>
      </c>
      <c r="F15" s="161">
        <f>F16+F20</f>
        <v>1770900</v>
      </c>
      <c r="G15" s="161">
        <f>G16+G20</f>
        <v>1817900</v>
      </c>
    </row>
    <row r="16" spans="1:7" ht="21.75" customHeight="1" thickBot="1">
      <c r="A16" s="68" t="s">
        <v>166</v>
      </c>
      <c r="B16" s="68" t="s">
        <v>171</v>
      </c>
      <c r="C16" s="68" t="s">
        <v>200</v>
      </c>
      <c r="D16" s="68" t="s">
        <v>170</v>
      </c>
      <c r="E16" s="165" t="s">
        <v>304</v>
      </c>
      <c r="F16" s="161">
        <f>F17+F18+F19</f>
        <v>1770900</v>
      </c>
      <c r="G16" s="161">
        <f>G17+G18+G19</f>
        <v>1817900</v>
      </c>
    </row>
    <row r="17" spans="1:7" ht="27.75" customHeight="1" thickBot="1">
      <c r="A17" s="68" t="s">
        <v>166</v>
      </c>
      <c r="B17" s="68" t="s">
        <v>171</v>
      </c>
      <c r="C17" s="68" t="s">
        <v>200</v>
      </c>
      <c r="D17" s="68" t="s">
        <v>334</v>
      </c>
      <c r="E17" s="165" t="s">
        <v>302</v>
      </c>
      <c r="F17" s="161">
        <v>1189900</v>
      </c>
      <c r="G17" s="161">
        <v>1092200</v>
      </c>
    </row>
    <row r="18" spans="1:7" ht="48" customHeight="1" thickBot="1">
      <c r="A18" s="68" t="s">
        <v>166</v>
      </c>
      <c r="B18" s="68" t="s">
        <v>171</v>
      </c>
      <c r="C18" s="68" t="s">
        <v>200</v>
      </c>
      <c r="D18" s="68" t="s">
        <v>336</v>
      </c>
      <c r="E18" s="165" t="s">
        <v>151</v>
      </c>
      <c r="F18" s="161">
        <v>576000</v>
      </c>
      <c r="G18" s="161">
        <v>720700</v>
      </c>
    </row>
    <row r="19" spans="1:7" s="71" customFormat="1" ht="20.25" customHeight="1" thickBot="1">
      <c r="A19" s="68" t="s">
        <v>166</v>
      </c>
      <c r="B19" s="68" t="s">
        <v>171</v>
      </c>
      <c r="C19" s="68" t="s">
        <v>200</v>
      </c>
      <c r="D19" s="68" t="s">
        <v>337</v>
      </c>
      <c r="E19" s="165" t="s">
        <v>305</v>
      </c>
      <c r="F19" s="161">
        <v>5000</v>
      </c>
      <c r="G19" s="161">
        <v>5000</v>
      </c>
    </row>
    <row r="20" spans="1:7" s="71" customFormat="1" ht="63.75" customHeight="1" thickBot="1">
      <c r="A20" s="68" t="s">
        <v>166</v>
      </c>
      <c r="B20" s="68" t="s">
        <v>171</v>
      </c>
      <c r="C20" s="68" t="s">
        <v>423</v>
      </c>
      <c r="D20" s="68" t="s">
        <v>170</v>
      </c>
      <c r="E20" s="165" t="s">
        <v>424</v>
      </c>
      <c r="F20" s="161">
        <f>F21</f>
        <v>0</v>
      </c>
      <c r="G20" s="161">
        <f>G21</f>
        <v>0</v>
      </c>
    </row>
    <row r="21" spans="1:7" s="71" customFormat="1" ht="46.5" customHeight="1" thickBot="1">
      <c r="A21" s="68" t="s">
        <v>166</v>
      </c>
      <c r="B21" s="68" t="s">
        <v>171</v>
      </c>
      <c r="C21" s="68" t="s">
        <v>423</v>
      </c>
      <c r="D21" s="68" t="s">
        <v>336</v>
      </c>
      <c r="E21" s="165" t="s">
        <v>151</v>
      </c>
      <c r="F21" s="161">
        <v>0</v>
      </c>
      <c r="G21" s="161">
        <v>0</v>
      </c>
    </row>
    <row r="22" spans="1:7" ht="22.5" customHeight="1" thickBot="1">
      <c r="A22" s="53" t="s">
        <v>166</v>
      </c>
      <c r="B22" s="53" t="s">
        <v>29</v>
      </c>
      <c r="C22" s="53" t="s">
        <v>186</v>
      </c>
      <c r="D22" s="53" t="s">
        <v>170</v>
      </c>
      <c r="E22" s="164" t="s">
        <v>306</v>
      </c>
      <c r="F22" s="160">
        <f aca="true" t="shared" si="1" ref="F22:G25">F23</f>
        <v>50000</v>
      </c>
      <c r="G22" s="160">
        <f t="shared" si="1"/>
        <v>50000</v>
      </c>
    </row>
    <row r="23" spans="1:7" ht="59.25" customHeight="1" thickBot="1">
      <c r="A23" s="68" t="s">
        <v>166</v>
      </c>
      <c r="B23" s="68" t="s">
        <v>29</v>
      </c>
      <c r="C23" s="68" t="s">
        <v>192</v>
      </c>
      <c r="D23" s="68" t="s">
        <v>170</v>
      </c>
      <c r="E23" s="165" t="s">
        <v>299</v>
      </c>
      <c r="F23" s="161">
        <f t="shared" si="1"/>
        <v>50000</v>
      </c>
      <c r="G23" s="161">
        <f t="shared" si="1"/>
        <v>50000</v>
      </c>
    </row>
    <row r="24" spans="1:7" ht="70.5" customHeight="1" thickBot="1">
      <c r="A24" s="68" t="s">
        <v>166</v>
      </c>
      <c r="B24" s="68" t="s">
        <v>29</v>
      </c>
      <c r="C24" s="68" t="s">
        <v>191</v>
      </c>
      <c r="D24" s="68" t="s">
        <v>170</v>
      </c>
      <c r="E24" s="165" t="s">
        <v>300</v>
      </c>
      <c r="F24" s="161">
        <f t="shared" si="1"/>
        <v>50000</v>
      </c>
      <c r="G24" s="161">
        <f t="shared" si="1"/>
        <v>50000</v>
      </c>
    </row>
    <row r="25" spans="1:7" s="71" customFormat="1" ht="18" customHeight="1" thickBot="1">
      <c r="A25" s="68" t="s">
        <v>166</v>
      </c>
      <c r="B25" s="68" t="s">
        <v>29</v>
      </c>
      <c r="C25" s="68" t="s">
        <v>338</v>
      </c>
      <c r="D25" s="68" t="s">
        <v>170</v>
      </c>
      <c r="E25" s="165" t="s">
        <v>307</v>
      </c>
      <c r="F25" s="161">
        <f t="shared" si="1"/>
        <v>50000</v>
      </c>
      <c r="G25" s="161">
        <f t="shared" si="1"/>
        <v>50000</v>
      </c>
    </row>
    <row r="26" spans="1:7" ht="21.75" customHeight="1" thickBot="1">
      <c r="A26" s="120" t="s">
        <v>166</v>
      </c>
      <c r="B26" s="120" t="s">
        <v>29</v>
      </c>
      <c r="C26" s="177" t="s">
        <v>338</v>
      </c>
      <c r="D26" s="177" t="s">
        <v>339</v>
      </c>
      <c r="E26" s="165" t="s">
        <v>308</v>
      </c>
      <c r="F26" s="161">
        <v>50000</v>
      </c>
      <c r="G26" s="161">
        <v>50000</v>
      </c>
    </row>
    <row r="27" spans="1:7" ht="20.25" customHeight="1" thickBot="1">
      <c r="A27" s="53" t="s">
        <v>166</v>
      </c>
      <c r="B27" s="53">
        <v>13</v>
      </c>
      <c r="C27" s="53" t="s">
        <v>186</v>
      </c>
      <c r="D27" s="53" t="s">
        <v>170</v>
      </c>
      <c r="E27" s="164" t="s">
        <v>152</v>
      </c>
      <c r="F27" s="160">
        <f aca="true" t="shared" si="2" ref="F27:G29">F28</f>
        <v>3075200</v>
      </c>
      <c r="G27" s="160">
        <f t="shared" si="2"/>
        <v>2975200</v>
      </c>
    </row>
    <row r="28" spans="1:7" ht="69.75" customHeight="1" thickBot="1">
      <c r="A28" s="68" t="s">
        <v>166</v>
      </c>
      <c r="B28" s="68" t="s">
        <v>26</v>
      </c>
      <c r="C28" s="68" t="s">
        <v>192</v>
      </c>
      <c r="D28" s="68" t="s">
        <v>170</v>
      </c>
      <c r="E28" s="165" t="s">
        <v>299</v>
      </c>
      <c r="F28" s="161">
        <f t="shared" si="2"/>
        <v>3075200</v>
      </c>
      <c r="G28" s="161">
        <f t="shared" si="2"/>
        <v>2975200</v>
      </c>
    </row>
    <row r="29" spans="1:7" ht="60" customHeight="1" thickBot="1">
      <c r="A29" s="68" t="s">
        <v>166</v>
      </c>
      <c r="B29" s="68">
        <v>13</v>
      </c>
      <c r="C29" s="68" t="s">
        <v>191</v>
      </c>
      <c r="D29" s="68" t="s">
        <v>170</v>
      </c>
      <c r="E29" s="165" t="s">
        <v>300</v>
      </c>
      <c r="F29" s="161">
        <f t="shared" si="2"/>
        <v>3075200</v>
      </c>
      <c r="G29" s="161">
        <f t="shared" si="2"/>
        <v>2975200</v>
      </c>
    </row>
    <row r="30" spans="1:7" ht="35.25" customHeight="1" thickBot="1">
      <c r="A30" s="68" t="s">
        <v>166</v>
      </c>
      <c r="B30" s="68" t="s">
        <v>26</v>
      </c>
      <c r="C30" s="68" t="s">
        <v>201</v>
      </c>
      <c r="D30" s="68" t="s">
        <v>170</v>
      </c>
      <c r="E30" s="165" t="s">
        <v>309</v>
      </c>
      <c r="F30" s="161">
        <f>F31+F32</f>
        <v>3075200</v>
      </c>
      <c r="G30" s="161">
        <f>G31+G32</f>
        <v>2975200</v>
      </c>
    </row>
    <row r="31" spans="1:7" ht="33" customHeight="1" thickBot="1">
      <c r="A31" s="68" t="s">
        <v>166</v>
      </c>
      <c r="B31" s="68">
        <v>13</v>
      </c>
      <c r="C31" s="68" t="s">
        <v>201</v>
      </c>
      <c r="D31" s="68" t="s">
        <v>334</v>
      </c>
      <c r="E31" s="165" t="s">
        <v>302</v>
      </c>
      <c r="F31" s="161">
        <v>2925200</v>
      </c>
      <c r="G31" s="161">
        <v>2825200</v>
      </c>
    </row>
    <row r="32" spans="1:7" ht="49.5" customHeight="1" thickBot="1">
      <c r="A32" s="68" t="s">
        <v>166</v>
      </c>
      <c r="B32" s="68">
        <v>13</v>
      </c>
      <c r="C32" s="68" t="s">
        <v>201</v>
      </c>
      <c r="D32" s="68" t="s">
        <v>336</v>
      </c>
      <c r="E32" s="165" t="s">
        <v>151</v>
      </c>
      <c r="F32" s="161">
        <v>150000</v>
      </c>
      <c r="G32" s="161">
        <v>150000</v>
      </c>
    </row>
    <row r="33" spans="1:7" ht="15.75" customHeight="1">
      <c r="A33" s="167" t="s">
        <v>168</v>
      </c>
      <c r="B33" s="167" t="s">
        <v>167</v>
      </c>
      <c r="C33" s="167" t="s">
        <v>186</v>
      </c>
      <c r="D33" s="167" t="s">
        <v>170</v>
      </c>
      <c r="E33" s="222" t="s">
        <v>449</v>
      </c>
      <c r="F33" s="223">
        <f aca="true" t="shared" si="3" ref="F33:G37">F34</f>
        <v>0</v>
      </c>
      <c r="G33" s="223">
        <f t="shared" si="3"/>
        <v>0</v>
      </c>
    </row>
    <row r="34" spans="1:7" ht="18.75" customHeight="1">
      <c r="A34" s="68" t="s">
        <v>168</v>
      </c>
      <c r="B34" s="68" t="s">
        <v>169</v>
      </c>
      <c r="C34" s="68" t="s">
        <v>186</v>
      </c>
      <c r="D34" s="68" t="s">
        <v>170</v>
      </c>
      <c r="E34" s="219" t="s">
        <v>450</v>
      </c>
      <c r="F34" s="224">
        <f t="shared" si="3"/>
        <v>0</v>
      </c>
      <c r="G34" s="224">
        <f t="shared" si="3"/>
        <v>0</v>
      </c>
    </row>
    <row r="35" spans="1:7" ht="66.75" customHeight="1">
      <c r="A35" s="68" t="s">
        <v>168</v>
      </c>
      <c r="B35" s="68" t="s">
        <v>169</v>
      </c>
      <c r="C35" s="68" t="s">
        <v>192</v>
      </c>
      <c r="D35" s="68" t="s">
        <v>170</v>
      </c>
      <c r="E35" s="217" t="s">
        <v>426</v>
      </c>
      <c r="F35" s="225">
        <f t="shared" si="3"/>
        <v>0</v>
      </c>
      <c r="G35" s="225">
        <f t="shared" si="3"/>
        <v>0</v>
      </c>
    </row>
    <row r="36" spans="1:7" ht="60" customHeight="1">
      <c r="A36" s="68" t="s">
        <v>168</v>
      </c>
      <c r="B36" s="68" t="s">
        <v>169</v>
      </c>
      <c r="C36" s="68" t="s">
        <v>191</v>
      </c>
      <c r="D36" s="68" t="s">
        <v>170</v>
      </c>
      <c r="E36" s="217" t="s">
        <v>427</v>
      </c>
      <c r="F36" s="226">
        <f t="shared" si="3"/>
        <v>0</v>
      </c>
      <c r="G36" s="226">
        <f t="shared" si="3"/>
        <v>0</v>
      </c>
    </row>
    <row r="37" spans="1:7" ht="49.5" customHeight="1" thickBot="1">
      <c r="A37" s="68" t="s">
        <v>168</v>
      </c>
      <c r="B37" s="68" t="s">
        <v>169</v>
      </c>
      <c r="C37" s="68" t="s">
        <v>451</v>
      </c>
      <c r="D37" s="68" t="s">
        <v>170</v>
      </c>
      <c r="E37" s="217" t="s">
        <v>452</v>
      </c>
      <c r="F37" s="226">
        <f t="shared" si="3"/>
        <v>0</v>
      </c>
      <c r="G37" s="226">
        <f t="shared" si="3"/>
        <v>0</v>
      </c>
    </row>
    <row r="38" spans="1:7" ht="30" customHeight="1" thickBot="1">
      <c r="A38" s="68" t="s">
        <v>168</v>
      </c>
      <c r="B38" s="68" t="s">
        <v>169</v>
      </c>
      <c r="C38" s="68" t="s">
        <v>451</v>
      </c>
      <c r="D38" s="68" t="s">
        <v>334</v>
      </c>
      <c r="E38" s="227" t="s">
        <v>453</v>
      </c>
      <c r="F38" s="226">
        <v>0</v>
      </c>
      <c r="G38" s="161">
        <v>0</v>
      </c>
    </row>
    <row r="39" spans="1:7" ht="33.75" customHeight="1" thickBot="1">
      <c r="A39" s="180" t="s">
        <v>169</v>
      </c>
      <c r="B39" s="180" t="s">
        <v>167</v>
      </c>
      <c r="C39" s="180" t="s">
        <v>186</v>
      </c>
      <c r="D39" s="180" t="s">
        <v>170</v>
      </c>
      <c r="E39" s="181" t="s">
        <v>310</v>
      </c>
      <c r="F39" s="182">
        <f>F40+F45</f>
        <v>25000</v>
      </c>
      <c r="G39" s="182">
        <f>G40+G45</f>
        <v>25000</v>
      </c>
    </row>
    <row r="40" spans="1:7" ht="47.25" customHeight="1" thickBot="1">
      <c r="A40" s="68" t="s">
        <v>169</v>
      </c>
      <c r="B40" s="68" t="s">
        <v>174</v>
      </c>
      <c r="C40" s="68" t="s">
        <v>186</v>
      </c>
      <c r="D40" s="68" t="s">
        <v>170</v>
      </c>
      <c r="E40" s="165" t="s">
        <v>311</v>
      </c>
      <c r="F40" s="161">
        <f aca="true" t="shared" si="4" ref="F40:G43">F41</f>
        <v>10000</v>
      </c>
      <c r="G40" s="161">
        <f t="shared" si="4"/>
        <v>10000</v>
      </c>
    </row>
    <row r="41" spans="1:7" s="71" customFormat="1" ht="67.5" customHeight="1" thickBot="1">
      <c r="A41" s="68" t="s">
        <v>169</v>
      </c>
      <c r="B41" s="68" t="s">
        <v>174</v>
      </c>
      <c r="C41" s="68" t="s">
        <v>192</v>
      </c>
      <c r="D41" s="68" t="s">
        <v>170</v>
      </c>
      <c r="E41" s="165" t="s">
        <v>299</v>
      </c>
      <c r="F41" s="161">
        <f t="shared" si="4"/>
        <v>10000</v>
      </c>
      <c r="G41" s="161">
        <f t="shared" si="4"/>
        <v>10000</v>
      </c>
    </row>
    <row r="42" spans="1:7" ht="60.75" customHeight="1" thickBot="1">
      <c r="A42" s="68" t="s">
        <v>169</v>
      </c>
      <c r="B42" s="68" t="s">
        <v>174</v>
      </c>
      <c r="C42" s="68" t="s">
        <v>191</v>
      </c>
      <c r="D42" s="68" t="s">
        <v>170</v>
      </c>
      <c r="E42" s="165" t="s">
        <v>300</v>
      </c>
      <c r="F42" s="161">
        <f t="shared" si="4"/>
        <v>10000</v>
      </c>
      <c r="G42" s="161">
        <f t="shared" si="4"/>
        <v>10000</v>
      </c>
    </row>
    <row r="43" spans="1:7" ht="54" customHeight="1" thickBot="1">
      <c r="A43" s="68" t="s">
        <v>169</v>
      </c>
      <c r="B43" s="68" t="s">
        <v>174</v>
      </c>
      <c r="C43" s="68" t="s">
        <v>194</v>
      </c>
      <c r="D43" s="68" t="s">
        <v>170</v>
      </c>
      <c r="E43" s="165" t="s">
        <v>312</v>
      </c>
      <c r="F43" s="161">
        <f t="shared" si="4"/>
        <v>10000</v>
      </c>
      <c r="G43" s="161">
        <f t="shared" si="4"/>
        <v>10000</v>
      </c>
    </row>
    <row r="44" spans="1:7" ht="48" customHeight="1" thickBot="1">
      <c r="A44" s="68" t="s">
        <v>169</v>
      </c>
      <c r="B44" s="68" t="s">
        <v>174</v>
      </c>
      <c r="C44" s="68" t="s">
        <v>194</v>
      </c>
      <c r="D44" s="68" t="s">
        <v>336</v>
      </c>
      <c r="E44" s="165" t="s">
        <v>151</v>
      </c>
      <c r="F44" s="161">
        <v>10000</v>
      </c>
      <c r="G44" s="161">
        <v>10000</v>
      </c>
    </row>
    <row r="45" spans="1:7" ht="25.5" customHeight="1" thickBot="1">
      <c r="A45" s="178" t="s">
        <v>169</v>
      </c>
      <c r="B45" s="178" t="s">
        <v>27</v>
      </c>
      <c r="C45" s="178" t="s">
        <v>186</v>
      </c>
      <c r="D45" s="178" t="s">
        <v>170</v>
      </c>
      <c r="E45" s="165" t="s">
        <v>153</v>
      </c>
      <c r="F45" s="161">
        <f>F46</f>
        <v>15000</v>
      </c>
      <c r="G45" s="161">
        <f>G46</f>
        <v>15000</v>
      </c>
    </row>
    <row r="46" spans="1:7" ht="66.75" customHeight="1" thickBot="1">
      <c r="A46" s="68" t="s">
        <v>169</v>
      </c>
      <c r="B46" s="68" t="s">
        <v>27</v>
      </c>
      <c r="C46" s="68" t="s">
        <v>192</v>
      </c>
      <c r="D46" s="68" t="s">
        <v>170</v>
      </c>
      <c r="E46" s="165" t="s">
        <v>299</v>
      </c>
      <c r="F46" s="161">
        <f aca="true" t="shared" si="5" ref="F46:G48">F47</f>
        <v>15000</v>
      </c>
      <c r="G46" s="161">
        <f t="shared" si="5"/>
        <v>15000</v>
      </c>
    </row>
    <row r="47" spans="1:7" ht="66" customHeight="1" thickBot="1">
      <c r="A47" s="68" t="s">
        <v>169</v>
      </c>
      <c r="B47" s="68" t="s">
        <v>27</v>
      </c>
      <c r="C47" s="68" t="s">
        <v>191</v>
      </c>
      <c r="D47" s="68" t="s">
        <v>170</v>
      </c>
      <c r="E47" s="165" t="s">
        <v>300</v>
      </c>
      <c r="F47" s="161">
        <f>F48+F50+F52</f>
        <v>15000</v>
      </c>
      <c r="G47" s="161">
        <f>G48+G50+G52</f>
        <v>15000</v>
      </c>
    </row>
    <row r="48" spans="1:7" ht="58.5" customHeight="1" thickBot="1">
      <c r="A48" s="68" t="s">
        <v>169</v>
      </c>
      <c r="B48" s="68" t="s">
        <v>27</v>
      </c>
      <c r="C48" s="68" t="s">
        <v>195</v>
      </c>
      <c r="D48" s="68" t="s">
        <v>170</v>
      </c>
      <c r="E48" s="165" t="s">
        <v>346</v>
      </c>
      <c r="F48" s="161">
        <f t="shared" si="5"/>
        <v>15000</v>
      </c>
      <c r="G48" s="161">
        <f t="shared" si="5"/>
        <v>15000</v>
      </c>
    </row>
    <row r="49" spans="1:7" ht="44.25" customHeight="1" thickBot="1">
      <c r="A49" s="68" t="s">
        <v>169</v>
      </c>
      <c r="B49" s="68" t="s">
        <v>27</v>
      </c>
      <c r="C49" s="68" t="s">
        <v>195</v>
      </c>
      <c r="D49" s="68" t="s">
        <v>336</v>
      </c>
      <c r="E49" s="165" t="s">
        <v>151</v>
      </c>
      <c r="F49" s="161">
        <v>15000</v>
      </c>
      <c r="G49" s="161">
        <v>15000</v>
      </c>
    </row>
    <row r="50" spans="1:7" ht="33.75" customHeight="1" thickBot="1">
      <c r="A50" s="68" t="s">
        <v>169</v>
      </c>
      <c r="B50" s="68" t="s">
        <v>27</v>
      </c>
      <c r="C50" s="68" t="s">
        <v>454</v>
      </c>
      <c r="D50" s="68" t="s">
        <v>170</v>
      </c>
      <c r="E50" s="165" t="s">
        <v>455</v>
      </c>
      <c r="F50" s="161">
        <f>F51</f>
        <v>0</v>
      </c>
      <c r="G50" s="161">
        <f>G51</f>
        <v>0</v>
      </c>
    </row>
    <row r="51" spans="1:7" ht="44.25" customHeight="1" thickBot="1">
      <c r="A51" s="68" t="s">
        <v>169</v>
      </c>
      <c r="B51" s="68" t="s">
        <v>27</v>
      </c>
      <c r="C51" s="68" t="s">
        <v>454</v>
      </c>
      <c r="D51" s="68" t="s">
        <v>336</v>
      </c>
      <c r="E51" s="165" t="s">
        <v>151</v>
      </c>
      <c r="F51" s="161">
        <v>0</v>
      </c>
      <c r="G51" s="161">
        <v>0</v>
      </c>
    </row>
    <row r="52" spans="1:7" ht="30" customHeight="1" thickBot="1">
      <c r="A52" s="68" t="s">
        <v>169</v>
      </c>
      <c r="B52" s="68" t="s">
        <v>27</v>
      </c>
      <c r="C52" s="68" t="s">
        <v>456</v>
      </c>
      <c r="D52" s="68" t="s">
        <v>170</v>
      </c>
      <c r="E52" s="165" t="s">
        <v>457</v>
      </c>
      <c r="F52" s="161">
        <f>F53</f>
        <v>0</v>
      </c>
      <c r="G52" s="161">
        <f>G53</f>
        <v>0</v>
      </c>
    </row>
    <row r="53" spans="1:7" ht="44.25" customHeight="1" thickBot="1">
      <c r="A53" s="68" t="s">
        <v>169</v>
      </c>
      <c r="B53" s="68" t="s">
        <v>27</v>
      </c>
      <c r="C53" s="68" t="s">
        <v>456</v>
      </c>
      <c r="D53" s="68" t="s">
        <v>336</v>
      </c>
      <c r="E53" s="165" t="s">
        <v>151</v>
      </c>
      <c r="F53" s="161">
        <v>0</v>
      </c>
      <c r="G53" s="161">
        <v>0</v>
      </c>
    </row>
    <row r="54" spans="1:7" ht="18.75" customHeight="1" thickBot="1">
      <c r="A54" s="180" t="s">
        <v>171</v>
      </c>
      <c r="B54" s="180" t="s">
        <v>167</v>
      </c>
      <c r="C54" s="180" t="s">
        <v>186</v>
      </c>
      <c r="D54" s="180" t="s">
        <v>170</v>
      </c>
      <c r="E54" s="181" t="s">
        <v>154</v>
      </c>
      <c r="F54" s="182">
        <f>F55</f>
        <v>533700</v>
      </c>
      <c r="G54" s="182">
        <f>G55</f>
        <v>576600</v>
      </c>
    </row>
    <row r="55" spans="1:7" ht="21" customHeight="1" thickBot="1">
      <c r="A55" s="68" t="s">
        <v>171</v>
      </c>
      <c r="B55" s="68" t="s">
        <v>174</v>
      </c>
      <c r="C55" s="68" t="s">
        <v>186</v>
      </c>
      <c r="D55" s="68" t="s">
        <v>170</v>
      </c>
      <c r="E55" s="165" t="s">
        <v>5</v>
      </c>
      <c r="F55" s="161">
        <f>F60+F56</f>
        <v>533700</v>
      </c>
      <c r="G55" s="161">
        <f>G60+G56</f>
        <v>576600</v>
      </c>
    </row>
    <row r="56" spans="1:7" ht="52.5" customHeight="1" thickBot="1">
      <c r="A56" s="68" t="s">
        <v>171</v>
      </c>
      <c r="B56" s="68" t="s">
        <v>174</v>
      </c>
      <c r="C56" s="68" t="s">
        <v>399</v>
      </c>
      <c r="D56" s="68" t="s">
        <v>170</v>
      </c>
      <c r="E56" s="165" t="s">
        <v>408</v>
      </c>
      <c r="F56" s="161">
        <f aca="true" t="shared" si="6" ref="F56:G58">F57</f>
        <v>30000</v>
      </c>
      <c r="G56" s="161">
        <f t="shared" si="6"/>
        <v>30000</v>
      </c>
    </row>
    <row r="57" spans="1:7" ht="39.75" customHeight="1" thickBot="1">
      <c r="A57" s="68" t="s">
        <v>171</v>
      </c>
      <c r="B57" s="68" t="s">
        <v>174</v>
      </c>
      <c r="C57" s="68" t="s">
        <v>400</v>
      </c>
      <c r="D57" s="68" t="s">
        <v>170</v>
      </c>
      <c r="E57" s="165" t="s">
        <v>401</v>
      </c>
      <c r="F57" s="161">
        <f t="shared" si="6"/>
        <v>30000</v>
      </c>
      <c r="G57" s="161">
        <f t="shared" si="6"/>
        <v>30000</v>
      </c>
    </row>
    <row r="58" spans="1:7" ht="33" customHeight="1" thickBot="1">
      <c r="A58" s="68" t="s">
        <v>171</v>
      </c>
      <c r="B58" s="68" t="s">
        <v>174</v>
      </c>
      <c r="C58" s="68" t="s">
        <v>402</v>
      </c>
      <c r="D58" s="68" t="s">
        <v>170</v>
      </c>
      <c r="E58" s="165" t="s">
        <v>403</v>
      </c>
      <c r="F58" s="161">
        <f t="shared" si="6"/>
        <v>30000</v>
      </c>
      <c r="G58" s="161">
        <f t="shared" si="6"/>
        <v>30000</v>
      </c>
    </row>
    <row r="59" spans="1:7" ht="45" customHeight="1" thickBot="1">
      <c r="A59" s="68" t="s">
        <v>171</v>
      </c>
      <c r="B59" s="68" t="s">
        <v>174</v>
      </c>
      <c r="C59" s="68" t="s">
        <v>402</v>
      </c>
      <c r="D59" s="68" t="s">
        <v>336</v>
      </c>
      <c r="E59" s="165" t="s">
        <v>151</v>
      </c>
      <c r="F59" s="161">
        <v>30000</v>
      </c>
      <c r="G59" s="161">
        <v>30000</v>
      </c>
    </row>
    <row r="60" spans="1:7" ht="75" customHeight="1" thickBot="1">
      <c r="A60" s="68" t="s">
        <v>171</v>
      </c>
      <c r="B60" s="68" t="s">
        <v>174</v>
      </c>
      <c r="C60" s="68" t="s">
        <v>192</v>
      </c>
      <c r="D60" s="68" t="s">
        <v>170</v>
      </c>
      <c r="E60" s="165" t="s">
        <v>299</v>
      </c>
      <c r="F60" s="158">
        <f aca="true" t="shared" si="7" ref="F60:G62">F61</f>
        <v>503700</v>
      </c>
      <c r="G60" s="158">
        <f t="shared" si="7"/>
        <v>546600</v>
      </c>
    </row>
    <row r="61" spans="1:7" ht="66.75" customHeight="1" thickBot="1">
      <c r="A61" s="68" t="s">
        <v>171</v>
      </c>
      <c r="B61" s="68" t="s">
        <v>174</v>
      </c>
      <c r="C61" s="68" t="s">
        <v>191</v>
      </c>
      <c r="D61" s="68" t="s">
        <v>170</v>
      </c>
      <c r="E61" s="165" t="s">
        <v>300</v>
      </c>
      <c r="F61" s="158">
        <f t="shared" si="7"/>
        <v>503700</v>
      </c>
      <c r="G61" s="158">
        <f t="shared" si="7"/>
        <v>546600</v>
      </c>
    </row>
    <row r="62" spans="1:7" ht="60.75" customHeight="1" thickBot="1">
      <c r="A62" s="68" t="s">
        <v>171</v>
      </c>
      <c r="B62" s="68" t="s">
        <v>174</v>
      </c>
      <c r="C62" s="68" t="s">
        <v>6</v>
      </c>
      <c r="D62" s="68" t="s">
        <v>170</v>
      </c>
      <c r="E62" s="165" t="s">
        <v>316</v>
      </c>
      <c r="F62" s="158">
        <f t="shared" si="7"/>
        <v>503700</v>
      </c>
      <c r="G62" s="158">
        <f t="shared" si="7"/>
        <v>546600</v>
      </c>
    </row>
    <row r="63" spans="1:7" ht="45" customHeight="1" thickBot="1">
      <c r="A63" s="68" t="s">
        <v>171</v>
      </c>
      <c r="B63" s="68" t="s">
        <v>174</v>
      </c>
      <c r="C63" s="68" t="s">
        <v>6</v>
      </c>
      <c r="D63" s="68" t="s">
        <v>336</v>
      </c>
      <c r="E63" s="165" t="s">
        <v>151</v>
      </c>
      <c r="F63" s="161">
        <v>503700</v>
      </c>
      <c r="G63" s="161">
        <v>546600</v>
      </c>
    </row>
    <row r="64" spans="1:7" ht="19.5" customHeight="1" thickBot="1">
      <c r="A64" s="180" t="s">
        <v>172</v>
      </c>
      <c r="B64" s="180" t="s">
        <v>167</v>
      </c>
      <c r="C64" s="180" t="s">
        <v>186</v>
      </c>
      <c r="D64" s="180" t="s">
        <v>170</v>
      </c>
      <c r="E64" s="181" t="s">
        <v>156</v>
      </c>
      <c r="F64" s="182">
        <f>F65+F75</f>
        <v>307700</v>
      </c>
      <c r="G64" s="182">
        <f>G65+G75</f>
        <v>540000</v>
      </c>
    </row>
    <row r="65" spans="1:7" ht="19.5" customHeight="1" thickBot="1">
      <c r="A65" s="53" t="s">
        <v>172</v>
      </c>
      <c r="B65" s="53" t="s">
        <v>168</v>
      </c>
      <c r="C65" s="53" t="s">
        <v>349</v>
      </c>
      <c r="D65" s="179" t="s">
        <v>170</v>
      </c>
      <c r="E65" s="164" t="s">
        <v>157</v>
      </c>
      <c r="F65" s="160">
        <f aca="true" t="shared" si="8" ref="F65:G69">F66</f>
        <v>5000</v>
      </c>
      <c r="G65" s="160">
        <f t="shared" si="8"/>
        <v>308030.3</v>
      </c>
    </row>
    <row r="66" spans="1:7" ht="65.25" customHeight="1" thickBot="1">
      <c r="A66" s="178" t="s">
        <v>172</v>
      </c>
      <c r="B66" s="178" t="s">
        <v>168</v>
      </c>
      <c r="C66" s="178" t="s">
        <v>192</v>
      </c>
      <c r="D66" s="178" t="s">
        <v>170</v>
      </c>
      <c r="E66" s="165" t="s">
        <v>299</v>
      </c>
      <c r="F66" s="161">
        <f t="shared" si="8"/>
        <v>5000</v>
      </c>
      <c r="G66" s="161">
        <f t="shared" si="8"/>
        <v>308030.3</v>
      </c>
    </row>
    <row r="67" spans="1:7" ht="23.25" customHeight="1" thickBot="1">
      <c r="A67" s="68" t="s">
        <v>172</v>
      </c>
      <c r="B67" s="68" t="s">
        <v>168</v>
      </c>
      <c r="C67" s="68" t="s">
        <v>198</v>
      </c>
      <c r="D67" s="68" t="s">
        <v>170</v>
      </c>
      <c r="E67" s="165" t="s">
        <v>158</v>
      </c>
      <c r="F67" s="161">
        <f t="shared" si="8"/>
        <v>5000</v>
      </c>
      <c r="G67" s="161">
        <f>G68+G73</f>
        <v>308030.3</v>
      </c>
    </row>
    <row r="68" spans="1:7" ht="15.75" customHeight="1" thickBot="1">
      <c r="A68" s="68" t="s">
        <v>172</v>
      </c>
      <c r="B68" s="68" t="s">
        <v>168</v>
      </c>
      <c r="C68" s="68" t="s">
        <v>197</v>
      </c>
      <c r="D68" s="68" t="s">
        <v>170</v>
      </c>
      <c r="E68" s="165" t="s">
        <v>157</v>
      </c>
      <c r="F68" s="161">
        <f t="shared" si="8"/>
        <v>5000</v>
      </c>
      <c r="G68" s="161">
        <f>G69+G71</f>
        <v>308030.3</v>
      </c>
    </row>
    <row r="69" spans="1:7" ht="73.5" customHeight="1" thickBot="1">
      <c r="A69" s="68" t="s">
        <v>172</v>
      </c>
      <c r="B69" s="68" t="s">
        <v>168</v>
      </c>
      <c r="C69" s="68" t="s">
        <v>202</v>
      </c>
      <c r="D69" s="68" t="s">
        <v>170</v>
      </c>
      <c r="E69" s="165" t="s">
        <v>317</v>
      </c>
      <c r="F69" s="161">
        <f t="shared" si="8"/>
        <v>5000</v>
      </c>
      <c r="G69" s="161">
        <f t="shared" si="8"/>
        <v>5000</v>
      </c>
    </row>
    <row r="70" spans="1:7" ht="51.75" customHeight="1" thickBot="1">
      <c r="A70" s="68" t="s">
        <v>172</v>
      </c>
      <c r="B70" s="68" t="s">
        <v>168</v>
      </c>
      <c r="C70" s="68" t="s">
        <v>202</v>
      </c>
      <c r="D70" s="68" t="s">
        <v>28</v>
      </c>
      <c r="E70" s="165" t="s">
        <v>318</v>
      </c>
      <c r="F70" s="161">
        <v>5000</v>
      </c>
      <c r="G70" s="161">
        <v>5000</v>
      </c>
    </row>
    <row r="71" spans="1:7" ht="19.5" customHeight="1" thickBot="1">
      <c r="A71" s="68" t="s">
        <v>172</v>
      </c>
      <c r="B71" s="68" t="s">
        <v>168</v>
      </c>
      <c r="C71" s="68" t="s">
        <v>404</v>
      </c>
      <c r="D71" s="68" t="s">
        <v>170</v>
      </c>
      <c r="E71" s="165" t="s">
        <v>405</v>
      </c>
      <c r="F71" s="161">
        <v>0</v>
      </c>
      <c r="G71" s="161">
        <f>G72</f>
        <v>303030.3</v>
      </c>
    </row>
    <row r="72" spans="1:7" ht="51.75" customHeight="1" thickBot="1">
      <c r="A72" s="68" t="s">
        <v>172</v>
      </c>
      <c r="B72" s="68" t="s">
        <v>168</v>
      </c>
      <c r="C72" s="68" t="s">
        <v>404</v>
      </c>
      <c r="D72" s="68" t="s">
        <v>336</v>
      </c>
      <c r="E72" s="165" t="s">
        <v>151</v>
      </c>
      <c r="F72" s="161">
        <v>0</v>
      </c>
      <c r="G72" s="161">
        <v>303030.3</v>
      </c>
    </row>
    <row r="73" spans="1:7" ht="51.75" customHeight="1" thickBot="1">
      <c r="A73" s="68" t="s">
        <v>172</v>
      </c>
      <c r="B73" s="68" t="s">
        <v>168</v>
      </c>
      <c r="C73" s="68" t="s">
        <v>476</v>
      </c>
      <c r="D73" s="68" t="s">
        <v>170</v>
      </c>
      <c r="E73" s="165" t="s">
        <v>477</v>
      </c>
      <c r="F73" s="161">
        <v>0</v>
      </c>
      <c r="G73" s="161">
        <f>G74</f>
        <v>0</v>
      </c>
    </row>
    <row r="74" spans="1:7" ht="51.75" customHeight="1" thickBot="1">
      <c r="A74" s="68" t="s">
        <v>172</v>
      </c>
      <c r="B74" s="68" t="s">
        <v>168</v>
      </c>
      <c r="C74" s="68" t="s">
        <v>476</v>
      </c>
      <c r="D74" s="68" t="s">
        <v>336</v>
      </c>
      <c r="E74" s="165" t="s">
        <v>151</v>
      </c>
      <c r="F74" s="161">
        <v>0</v>
      </c>
      <c r="G74" s="161">
        <v>0</v>
      </c>
    </row>
    <row r="75" spans="1:7" ht="19.5" customHeight="1" thickBot="1">
      <c r="A75" s="53" t="s">
        <v>172</v>
      </c>
      <c r="B75" s="53" t="s">
        <v>169</v>
      </c>
      <c r="C75" s="53" t="s">
        <v>186</v>
      </c>
      <c r="D75" s="53" t="s">
        <v>170</v>
      </c>
      <c r="E75" s="164" t="s">
        <v>159</v>
      </c>
      <c r="F75" s="160">
        <f>F80+F76</f>
        <v>302700</v>
      </c>
      <c r="G75" s="160">
        <f>G80+G76</f>
        <v>231969.7</v>
      </c>
    </row>
    <row r="76" spans="1:7" ht="54.75" customHeight="1" thickBot="1">
      <c r="A76" s="137" t="s">
        <v>172</v>
      </c>
      <c r="B76" s="137" t="s">
        <v>169</v>
      </c>
      <c r="C76" s="68" t="s">
        <v>341</v>
      </c>
      <c r="D76" s="138" t="s">
        <v>170</v>
      </c>
      <c r="E76" s="165" t="s">
        <v>406</v>
      </c>
      <c r="F76" s="161">
        <f>F78</f>
        <v>0</v>
      </c>
      <c r="G76" s="161">
        <f>G78</f>
        <v>0</v>
      </c>
    </row>
    <row r="77" spans="1:7" ht="39" customHeight="1" thickBot="1">
      <c r="A77" s="137" t="s">
        <v>172</v>
      </c>
      <c r="B77" s="137" t="s">
        <v>169</v>
      </c>
      <c r="C77" s="68" t="s">
        <v>389</v>
      </c>
      <c r="D77" s="138" t="s">
        <v>170</v>
      </c>
      <c r="E77" s="165" t="s">
        <v>390</v>
      </c>
      <c r="F77" s="161">
        <f>F78</f>
        <v>0</v>
      </c>
      <c r="G77" s="161">
        <f>G78</f>
        <v>0</v>
      </c>
    </row>
    <row r="78" spans="1:7" ht="56.25" customHeight="1" thickBot="1">
      <c r="A78" s="137" t="s">
        <v>172</v>
      </c>
      <c r="B78" s="137" t="s">
        <v>169</v>
      </c>
      <c r="C78" s="68" t="s">
        <v>342</v>
      </c>
      <c r="D78" s="138" t="s">
        <v>170</v>
      </c>
      <c r="E78" s="165" t="s">
        <v>319</v>
      </c>
      <c r="F78" s="161">
        <f>F79</f>
        <v>0</v>
      </c>
      <c r="G78" s="161">
        <f>G79</f>
        <v>0</v>
      </c>
    </row>
    <row r="79" spans="1:7" ht="48.75" customHeight="1" thickBot="1">
      <c r="A79" s="137" t="s">
        <v>172</v>
      </c>
      <c r="B79" s="137" t="s">
        <v>169</v>
      </c>
      <c r="C79" s="68" t="s">
        <v>342</v>
      </c>
      <c r="D79" s="138" t="s">
        <v>336</v>
      </c>
      <c r="E79" s="165" t="s">
        <v>151</v>
      </c>
      <c r="F79" s="161">
        <v>0</v>
      </c>
      <c r="G79" s="161">
        <v>0</v>
      </c>
    </row>
    <row r="80" spans="1:7" ht="70.5" customHeight="1" thickBot="1">
      <c r="A80" s="138" t="s">
        <v>172</v>
      </c>
      <c r="B80" s="138" t="s">
        <v>169</v>
      </c>
      <c r="C80" s="68" t="s">
        <v>192</v>
      </c>
      <c r="D80" s="138" t="s">
        <v>170</v>
      </c>
      <c r="E80" s="165" t="s">
        <v>299</v>
      </c>
      <c r="F80" s="161">
        <f>F81</f>
        <v>302700</v>
      </c>
      <c r="G80" s="161">
        <f>G81</f>
        <v>231969.7</v>
      </c>
    </row>
    <row r="81" spans="1:7" ht="21.75" customHeight="1" thickBot="1">
      <c r="A81" s="138" t="s">
        <v>172</v>
      </c>
      <c r="B81" s="138" t="s">
        <v>169</v>
      </c>
      <c r="C81" s="68" t="s">
        <v>198</v>
      </c>
      <c r="D81" s="138" t="s">
        <v>170</v>
      </c>
      <c r="E81" s="165" t="s">
        <v>158</v>
      </c>
      <c r="F81" s="161">
        <f>F82</f>
        <v>302700</v>
      </c>
      <c r="G81" s="161">
        <f>G82</f>
        <v>231969.7</v>
      </c>
    </row>
    <row r="82" spans="1:7" ht="19.5" customHeight="1" thickBot="1">
      <c r="A82" s="69" t="s">
        <v>172</v>
      </c>
      <c r="B82" s="69" t="s">
        <v>169</v>
      </c>
      <c r="C82" s="69" t="s">
        <v>205</v>
      </c>
      <c r="D82" s="69" t="s">
        <v>170</v>
      </c>
      <c r="E82" s="165" t="s">
        <v>159</v>
      </c>
      <c r="F82" s="161">
        <f>F83+F87+F85</f>
        <v>302700</v>
      </c>
      <c r="G82" s="161">
        <f>G83+G87+G85</f>
        <v>231969.7</v>
      </c>
    </row>
    <row r="83" spans="1:7" ht="19.5" customHeight="1" thickBot="1">
      <c r="A83" s="69" t="s">
        <v>172</v>
      </c>
      <c r="B83" s="69" t="s">
        <v>169</v>
      </c>
      <c r="C83" s="69" t="s">
        <v>204</v>
      </c>
      <c r="D83" s="69" t="s">
        <v>170</v>
      </c>
      <c r="E83" s="165" t="s">
        <v>320</v>
      </c>
      <c r="F83" s="161">
        <f>F84</f>
        <v>212700</v>
      </c>
      <c r="G83" s="161">
        <f>G84</f>
        <v>141969.7</v>
      </c>
    </row>
    <row r="84" spans="1:7" ht="48" customHeight="1" thickBot="1">
      <c r="A84" s="69" t="s">
        <v>172</v>
      </c>
      <c r="B84" s="69" t="s">
        <v>169</v>
      </c>
      <c r="C84" s="69" t="s">
        <v>204</v>
      </c>
      <c r="D84" s="69" t="s">
        <v>336</v>
      </c>
      <c r="E84" s="165" t="s">
        <v>151</v>
      </c>
      <c r="F84" s="161">
        <v>212700</v>
      </c>
      <c r="G84" s="161">
        <v>141969.7</v>
      </c>
    </row>
    <row r="85" spans="1:7" ht="22.5" customHeight="1" thickBot="1">
      <c r="A85" s="79" t="s">
        <v>172</v>
      </c>
      <c r="B85" s="79" t="s">
        <v>169</v>
      </c>
      <c r="C85" s="79" t="s">
        <v>391</v>
      </c>
      <c r="D85" s="79" t="s">
        <v>170</v>
      </c>
      <c r="E85" s="165" t="s">
        <v>392</v>
      </c>
      <c r="F85" s="161">
        <f>F86</f>
        <v>20000</v>
      </c>
      <c r="G85" s="161">
        <f>G86</f>
        <v>20000</v>
      </c>
    </row>
    <row r="86" spans="1:7" ht="48" customHeight="1" thickBot="1">
      <c r="A86" s="79" t="s">
        <v>172</v>
      </c>
      <c r="B86" s="79" t="s">
        <v>169</v>
      </c>
      <c r="C86" s="79" t="s">
        <v>391</v>
      </c>
      <c r="D86" s="79" t="s">
        <v>336</v>
      </c>
      <c r="E86" s="165" t="s">
        <v>151</v>
      </c>
      <c r="F86" s="161">
        <v>20000</v>
      </c>
      <c r="G86" s="161">
        <v>20000</v>
      </c>
    </row>
    <row r="87" spans="1:7" ht="33.75" customHeight="1" thickBot="1">
      <c r="A87" s="69" t="s">
        <v>172</v>
      </c>
      <c r="B87" s="69" t="s">
        <v>169</v>
      </c>
      <c r="C87" s="69" t="s">
        <v>203</v>
      </c>
      <c r="D87" s="69" t="s">
        <v>170</v>
      </c>
      <c r="E87" s="165" t="s">
        <v>160</v>
      </c>
      <c r="F87" s="161">
        <f>F88</f>
        <v>70000</v>
      </c>
      <c r="G87" s="161">
        <f>G88</f>
        <v>70000</v>
      </c>
    </row>
    <row r="88" spans="1:7" ht="51.75" customHeight="1" thickBot="1">
      <c r="A88" s="69" t="s">
        <v>172</v>
      </c>
      <c r="B88" s="69" t="s">
        <v>169</v>
      </c>
      <c r="C88" s="69" t="s">
        <v>203</v>
      </c>
      <c r="D88" s="69" t="s">
        <v>336</v>
      </c>
      <c r="E88" s="165" t="s">
        <v>151</v>
      </c>
      <c r="F88" s="161">
        <v>70000</v>
      </c>
      <c r="G88" s="161">
        <v>70000</v>
      </c>
    </row>
    <row r="89" spans="1:7" ht="23.25" customHeight="1" thickBot="1">
      <c r="A89" s="183" t="s">
        <v>173</v>
      </c>
      <c r="B89" s="183" t="s">
        <v>167</v>
      </c>
      <c r="C89" s="183" t="s">
        <v>186</v>
      </c>
      <c r="D89" s="183" t="s">
        <v>170</v>
      </c>
      <c r="E89" s="181" t="s">
        <v>347</v>
      </c>
      <c r="F89" s="182">
        <f>F90+F97</f>
        <v>4804900</v>
      </c>
      <c r="G89" s="182">
        <f>G90+G97</f>
        <v>4662600</v>
      </c>
    </row>
    <row r="90" spans="1:7" ht="23.25" customHeight="1" thickBot="1">
      <c r="A90" s="68" t="s">
        <v>173</v>
      </c>
      <c r="B90" s="68" t="s">
        <v>166</v>
      </c>
      <c r="C90" s="68" t="s">
        <v>186</v>
      </c>
      <c r="D90" s="68" t="s">
        <v>170</v>
      </c>
      <c r="E90" s="164" t="s">
        <v>162</v>
      </c>
      <c r="F90" s="160">
        <f aca="true" t="shared" si="9" ref="F90:G92">F91</f>
        <v>3596400</v>
      </c>
      <c r="G90" s="160">
        <f t="shared" si="9"/>
        <v>3496400</v>
      </c>
    </row>
    <row r="91" spans="1:7" ht="63" customHeight="1" thickBot="1">
      <c r="A91" s="68" t="s">
        <v>173</v>
      </c>
      <c r="B91" s="68" t="s">
        <v>166</v>
      </c>
      <c r="C91" s="68" t="s">
        <v>192</v>
      </c>
      <c r="D91" s="68" t="s">
        <v>170</v>
      </c>
      <c r="E91" s="165" t="s">
        <v>299</v>
      </c>
      <c r="F91" s="161">
        <f t="shared" si="9"/>
        <v>3596400</v>
      </c>
      <c r="G91" s="161">
        <f t="shared" si="9"/>
        <v>3496400</v>
      </c>
    </row>
    <row r="92" spans="1:7" ht="66" customHeight="1" thickBot="1">
      <c r="A92" s="68" t="s">
        <v>173</v>
      </c>
      <c r="B92" s="68" t="s">
        <v>166</v>
      </c>
      <c r="C92" s="68" t="s">
        <v>191</v>
      </c>
      <c r="D92" s="68" t="s">
        <v>170</v>
      </c>
      <c r="E92" s="165" t="s">
        <v>300</v>
      </c>
      <c r="F92" s="161">
        <f t="shared" si="9"/>
        <v>3596400</v>
      </c>
      <c r="G92" s="161">
        <f t="shared" si="9"/>
        <v>3496400</v>
      </c>
    </row>
    <row r="93" spans="1:7" ht="37.5" customHeight="1" thickBot="1">
      <c r="A93" s="68" t="s">
        <v>173</v>
      </c>
      <c r="B93" s="68" t="s">
        <v>166</v>
      </c>
      <c r="C93" s="68" t="s">
        <v>350</v>
      </c>
      <c r="D93" s="68" t="s">
        <v>170</v>
      </c>
      <c r="E93" s="165" t="s">
        <v>321</v>
      </c>
      <c r="F93" s="161">
        <f>F96+F95+F94</f>
        <v>3596400</v>
      </c>
      <c r="G93" s="161">
        <f>G96+G95+G94</f>
        <v>3496400</v>
      </c>
    </row>
    <row r="94" spans="1:7" ht="36" customHeight="1" thickBot="1">
      <c r="A94" s="68" t="s">
        <v>173</v>
      </c>
      <c r="B94" s="68" t="s">
        <v>166</v>
      </c>
      <c r="C94" s="68" t="s">
        <v>350</v>
      </c>
      <c r="D94" s="68" t="s">
        <v>468</v>
      </c>
      <c r="E94" s="165" t="s">
        <v>470</v>
      </c>
      <c r="F94" s="161">
        <v>2591400</v>
      </c>
      <c r="G94" s="161">
        <v>2491400</v>
      </c>
    </row>
    <row r="95" spans="1:7" ht="50.25" customHeight="1" thickBot="1">
      <c r="A95" s="68" t="s">
        <v>173</v>
      </c>
      <c r="B95" s="68" t="s">
        <v>166</v>
      </c>
      <c r="C95" s="68" t="s">
        <v>350</v>
      </c>
      <c r="D95" s="68" t="s">
        <v>336</v>
      </c>
      <c r="E95" s="158" t="s">
        <v>151</v>
      </c>
      <c r="F95" s="161">
        <v>1000000</v>
      </c>
      <c r="G95" s="161">
        <v>1000000</v>
      </c>
    </row>
    <row r="96" spans="1:16" ht="21.75" customHeight="1" thickBot="1">
      <c r="A96" s="68" t="s">
        <v>173</v>
      </c>
      <c r="B96" s="68" t="s">
        <v>166</v>
      </c>
      <c r="C96" s="68" t="s">
        <v>193</v>
      </c>
      <c r="D96" s="68" t="s">
        <v>337</v>
      </c>
      <c r="E96" s="165" t="s">
        <v>305</v>
      </c>
      <c r="F96" s="161">
        <v>5000</v>
      </c>
      <c r="G96" s="161">
        <v>5000</v>
      </c>
      <c r="J96" s="117"/>
      <c r="K96" s="114"/>
      <c r="L96" s="114"/>
      <c r="M96" s="114"/>
      <c r="N96" s="118"/>
      <c r="O96" s="116"/>
      <c r="P96" s="113"/>
    </row>
    <row r="97" spans="1:16" ht="18" customHeight="1" thickBot="1">
      <c r="A97" s="53" t="s">
        <v>173</v>
      </c>
      <c r="B97" s="53" t="s">
        <v>171</v>
      </c>
      <c r="C97" s="53" t="s">
        <v>186</v>
      </c>
      <c r="D97" s="53" t="s">
        <v>170</v>
      </c>
      <c r="E97" s="164" t="s">
        <v>348</v>
      </c>
      <c r="F97" s="157">
        <f aca="true" t="shared" si="10" ref="F97:G100">F98</f>
        <v>1208500</v>
      </c>
      <c r="G97" s="157">
        <f t="shared" si="10"/>
        <v>1166200</v>
      </c>
      <c r="J97" s="117"/>
      <c r="K97" s="114"/>
      <c r="L97" s="114"/>
      <c r="M97" s="114"/>
      <c r="N97" s="118"/>
      <c r="O97" s="116"/>
      <c r="P97" s="113"/>
    </row>
    <row r="98" spans="1:7" ht="61.5" customHeight="1" thickBot="1">
      <c r="A98" s="68" t="s">
        <v>173</v>
      </c>
      <c r="B98" s="68" t="s">
        <v>171</v>
      </c>
      <c r="C98" s="68" t="s">
        <v>192</v>
      </c>
      <c r="D98" s="68" t="s">
        <v>170</v>
      </c>
      <c r="E98" s="165" t="s">
        <v>299</v>
      </c>
      <c r="F98" s="158">
        <f t="shared" si="10"/>
        <v>1208500</v>
      </c>
      <c r="G98" s="158">
        <f t="shared" si="10"/>
        <v>1166200</v>
      </c>
    </row>
    <row r="99" spans="1:7" ht="42.75" customHeight="1" thickBot="1">
      <c r="A99" s="68" t="s">
        <v>173</v>
      </c>
      <c r="B99" s="68" t="s">
        <v>171</v>
      </c>
      <c r="C99" s="68" t="s">
        <v>191</v>
      </c>
      <c r="D99" s="68" t="s">
        <v>170</v>
      </c>
      <c r="E99" s="165" t="s">
        <v>300</v>
      </c>
      <c r="F99" s="158">
        <f t="shared" si="10"/>
        <v>1208500</v>
      </c>
      <c r="G99" s="158">
        <f t="shared" si="10"/>
        <v>1166200</v>
      </c>
    </row>
    <row r="100" spans="1:7" ht="116.25" customHeight="1" thickBot="1">
      <c r="A100" s="68" t="s">
        <v>173</v>
      </c>
      <c r="B100" s="68" t="s">
        <v>171</v>
      </c>
      <c r="C100" s="68" t="s">
        <v>190</v>
      </c>
      <c r="D100" s="68" t="s">
        <v>170</v>
      </c>
      <c r="E100" s="165" t="s">
        <v>323</v>
      </c>
      <c r="F100" s="158">
        <f t="shared" si="10"/>
        <v>1208500</v>
      </c>
      <c r="G100" s="158">
        <f t="shared" si="10"/>
        <v>1166200</v>
      </c>
    </row>
    <row r="101" spans="1:7" ht="33.75" customHeight="1" thickBot="1">
      <c r="A101" s="68" t="s">
        <v>173</v>
      </c>
      <c r="B101" s="68" t="s">
        <v>171</v>
      </c>
      <c r="C101" s="68" t="s">
        <v>190</v>
      </c>
      <c r="D101" s="68" t="s">
        <v>334</v>
      </c>
      <c r="E101" s="165" t="s">
        <v>302</v>
      </c>
      <c r="F101" s="161">
        <v>1208500</v>
      </c>
      <c r="G101" s="161">
        <v>1166200</v>
      </c>
    </row>
    <row r="102" spans="1:7" ht="16.5" customHeight="1" thickBot="1">
      <c r="A102" s="167" t="s">
        <v>27</v>
      </c>
      <c r="B102" s="167" t="s">
        <v>167</v>
      </c>
      <c r="C102" s="167" t="s">
        <v>186</v>
      </c>
      <c r="D102" s="167" t="s">
        <v>170</v>
      </c>
      <c r="E102" s="172" t="s">
        <v>325</v>
      </c>
      <c r="F102" s="175">
        <f aca="true" t="shared" si="11" ref="F102:G106">F103</f>
        <v>0</v>
      </c>
      <c r="G102" s="175">
        <f t="shared" si="11"/>
        <v>0</v>
      </c>
    </row>
    <row r="103" spans="1:7" ht="16.5" customHeight="1" thickBot="1">
      <c r="A103" s="68" t="s">
        <v>27</v>
      </c>
      <c r="B103" s="68" t="s">
        <v>169</v>
      </c>
      <c r="C103" s="68" t="s">
        <v>186</v>
      </c>
      <c r="D103" s="68" t="s">
        <v>170</v>
      </c>
      <c r="E103" s="165" t="s">
        <v>330</v>
      </c>
      <c r="F103" s="158">
        <f t="shared" si="11"/>
        <v>0</v>
      </c>
      <c r="G103" s="158">
        <f t="shared" si="11"/>
        <v>0</v>
      </c>
    </row>
    <row r="104" spans="1:7" ht="64.5" customHeight="1" thickBot="1">
      <c r="A104" s="68" t="s">
        <v>27</v>
      </c>
      <c r="B104" s="68" t="s">
        <v>169</v>
      </c>
      <c r="C104" s="68" t="s">
        <v>425</v>
      </c>
      <c r="D104" s="68" t="s">
        <v>170</v>
      </c>
      <c r="E104" s="217" t="s">
        <v>426</v>
      </c>
      <c r="F104" s="158">
        <f t="shared" si="11"/>
        <v>0</v>
      </c>
      <c r="G104" s="158">
        <f t="shared" si="11"/>
        <v>0</v>
      </c>
    </row>
    <row r="105" spans="1:7" ht="60" customHeight="1" thickBot="1">
      <c r="A105" s="68" t="s">
        <v>27</v>
      </c>
      <c r="B105" s="68" t="s">
        <v>169</v>
      </c>
      <c r="C105" s="68" t="s">
        <v>191</v>
      </c>
      <c r="D105" s="68" t="s">
        <v>170</v>
      </c>
      <c r="E105" s="217" t="s">
        <v>427</v>
      </c>
      <c r="F105" s="158">
        <f t="shared" si="11"/>
        <v>0</v>
      </c>
      <c r="G105" s="158">
        <f t="shared" si="11"/>
        <v>0</v>
      </c>
    </row>
    <row r="106" spans="1:7" ht="81.75" customHeight="1" thickBot="1">
      <c r="A106" s="68" t="s">
        <v>27</v>
      </c>
      <c r="B106" s="68" t="s">
        <v>169</v>
      </c>
      <c r="C106" s="68" t="s">
        <v>428</v>
      </c>
      <c r="D106" s="68" t="s">
        <v>170</v>
      </c>
      <c r="E106" s="218" t="s">
        <v>429</v>
      </c>
      <c r="F106" s="158">
        <f t="shared" si="11"/>
        <v>0</v>
      </c>
      <c r="G106" s="158">
        <f t="shared" si="11"/>
        <v>0</v>
      </c>
    </row>
    <row r="107" spans="1:7" ht="31.5" customHeight="1" thickBot="1">
      <c r="A107" s="68" t="s">
        <v>27</v>
      </c>
      <c r="B107" s="68" t="s">
        <v>169</v>
      </c>
      <c r="C107" s="68" t="s">
        <v>428</v>
      </c>
      <c r="D107" s="68" t="s">
        <v>468</v>
      </c>
      <c r="E107" s="165" t="s">
        <v>469</v>
      </c>
      <c r="F107" s="158">
        <v>0</v>
      </c>
      <c r="G107" s="158">
        <v>0</v>
      </c>
    </row>
    <row r="108" spans="1:7" ht="15.75">
      <c r="A108" s="121"/>
      <c r="B108" s="121"/>
      <c r="C108" s="121"/>
      <c r="D108" s="121"/>
      <c r="E108" s="122" t="s">
        <v>34</v>
      </c>
      <c r="F108" s="123">
        <f>F89+F64+F54+F39+F7+F102+F33</f>
        <v>11296500</v>
      </c>
      <c r="G108" s="123">
        <f>G89+G64+G54+G39+G7+G102+G33</f>
        <v>11376400</v>
      </c>
    </row>
  </sheetData>
  <sheetProtection/>
  <mergeCells count="5">
    <mergeCell ref="A2:G2"/>
    <mergeCell ref="A1:G1"/>
    <mergeCell ref="F3:G3"/>
    <mergeCell ref="F4:F6"/>
    <mergeCell ref="G4:G6"/>
  </mergeCells>
  <printOptions/>
  <pageMargins left="0.46" right="0.34" top="0.38" bottom="0.39" header="0.5" footer="0.3"/>
  <pageSetup fitToHeight="0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1"/>
  <sheetViews>
    <sheetView view="pageBreakPreview" zoomScaleSheetLayoutView="100" zoomScalePageLayoutView="0" workbookViewId="0" topLeftCell="A118">
      <selection activeCell="A118" sqref="A118"/>
    </sheetView>
  </sheetViews>
  <sheetFormatPr defaultColWidth="9.140625" defaultRowHeight="15"/>
  <cols>
    <col min="1" max="1" width="55.28125" style="0" customWidth="1"/>
    <col min="2" max="2" width="8.7109375" style="55" customWidth="1"/>
    <col min="3" max="3" width="5.8515625" style="55" customWidth="1"/>
    <col min="4" max="4" width="5.57421875" style="55" customWidth="1"/>
    <col min="5" max="5" width="16.7109375" style="55" customWidth="1"/>
    <col min="6" max="6" width="8.421875" style="55" customWidth="1"/>
    <col min="7" max="7" width="19.57421875" style="60" customWidth="1"/>
  </cols>
  <sheetData>
    <row r="1" spans="1:7" ht="90.75" customHeight="1">
      <c r="A1" s="257" t="s">
        <v>508</v>
      </c>
      <c r="B1" s="258"/>
      <c r="C1" s="258"/>
      <c r="D1" s="258"/>
      <c r="E1" s="258"/>
      <c r="F1" s="258"/>
      <c r="G1" s="258"/>
    </row>
    <row r="2" spans="1:7" ht="18.75" customHeight="1">
      <c r="A2" s="143"/>
      <c r="B2" s="144"/>
      <c r="C2" s="144"/>
      <c r="D2" s="144"/>
      <c r="E2" s="258" t="s">
        <v>509</v>
      </c>
      <c r="F2" s="258"/>
      <c r="G2" s="258"/>
    </row>
    <row r="3" spans="1:7" ht="32.25" customHeight="1">
      <c r="A3" s="296" t="s">
        <v>510</v>
      </c>
      <c r="B3" s="297"/>
      <c r="C3" s="297"/>
      <c r="D3" s="297"/>
      <c r="E3" s="297"/>
      <c r="F3" s="297"/>
      <c r="G3" s="297"/>
    </row>
    <row r="4" ht="15">
      <c r="G4" s="56" t="s">
        <v>206</v>
      </c>
    </row>
    <row r="5" spans="1:8" ht="15.75">
      <c r="A5" s="295" t="s">
        <v>177</v>
      </c>
      <c r="B5" s="57" t="s">
        <v>178</v>
      </c>
      <c r="C5" s="57"/>
      <c r="D5" s="57"/>
      <c r="E5" s="57"/>
      <c r="F5" s="57"/>
      <c r="G5" s="58" t="s">
        <v>148</v>
      </c>
      <c r="H5" s="46"/>
    </row>
    <row r="6" spans="1:8" ht="30" customHeight="1" thickBot="1">
      <c r="A6" s="295"/>
      <c r="B6" s="57" t="s">
        <v>179</v>
      </c>
      <c r="C6" s="57" t="s">
        <v>180</v>
      </c>
      <c r="D6" s="57" t="s">
        <v>181</v>
      </c>
      <c r="E6" s="57" t="s">
        <v>182</v>
      </c>
      <c r="F6" s="57" t="s">
        <v>146</v>
      </c>
      <c r="G6" s="58" t="s">
        <v>511</v>
      </c>
      <c r="H6" s="46"/>
    </row>
    <row r="7" spans="1:8" ht="21.75" customHeight="1" thickBot="1">
      <c r="A7" s="168" t="s">
        <v>150</v>
      </c>
      <c r="B7" s="186" t="s">
        <v>215</v>
      </c>
      <c r="C7" s="200" t="s">
        <v>166</v>
      </c>
      <c r="D7" s="200" t="s">
        <v>167</v>
      </c>
      <c r="E7" s="186" t="s">
        <v>186</v>
      </c>
      <c r="F7" s="200" t="s">
        <v>170</v>
      </c>
      <c r="G7" s="169">
        <f>G8+G14+G28+G33+G23</f>
        <v>4907300</v>
      </c>
      <c r="H7" s="47"/>
    </row>
    <row r="8" spans="1:8" ht="46.5" customHeight="1" thickBot="1">
      <c r="A8" s="170" t="s">
        <v>298</v>
      </c>
      <c r="B8" s="59" t="s">
        <v>215</v>
      </c>
      <c r="C8" s="201" t="s">
        <v>166</v>
      </c>
      <c r="D8" s="201" t="s">
        <v>168</v>
      </c>
      <c r="E8" s="201" t="s">
        <v>186</v>
      </c>
      <c r="F8" s="201" t="s">
        <v>170</v>
      </c>
      <c r="G8" s="160">
        <f>G9</f>
        <v>639100</v>
      </c>
      <c r="H8" s="47"/>
    </row>
    <row r="9" spans="1:8" ht="60.75" customHeight="1" thickBot="1">
      <c r="A9" s="165" t="s">
        <v>299</v>
      </c>
      <c r="B9" s="57" t="s">
        <v>215</v>
      </c>
      <c r="C9" s="310" t="s">
        <v>166</v>
      </c>
      <c r="D9" s="201" t="s">
        <v>168</v>
      </c>
      <c r="E9" s="201" t="s">
        <v>192</v>
      </c>
      <c r="F9" s="201" t="s">
        <v>170</v>
      </c>
      <c r="G9" s="161">
        <f>G10</f>
        <v>639100</v>
      </c>
      <c r="H9" s="47"/>
    </row>
    <row r="10" spans="1:8" ht="45" customHeight="1" thickBot="1">
      <c r="A10" s="165" t="s">
        <v>300</v>
      </c>
      <c r="B10" s="57" t="s">
        <v>215</v>
      </c>
      <c r="C10" s="310" t="s">
        <v>166</v>
      </c>
      <c r="D10" s="201" t="s">
        <v>168</v>
      </c>
      <c r="E10" s="201" t="s">
        <v>191</v>
      </c>
      <c r="F10" s="201" t="s">
        <v>170</v>
      </c>
      <c r="G10" s="161">
        <f>G11</f>
        <v>639100</v>
      </c>
      <c r="H10" s="47"/>
    </row>
    <row r="11" spans="1:8" ht="32.25" customHeight="1" thickBot="1">
      <c r="A11" s="165" t="s">
        <v>301</v>
      </c>
      <c r="B11" s="57" t="s">
        <v>215</v>
      </c>
      <c r="C11" s="201" t="s">
        <v>166</v>
      </c>
      <c r="D11" s="201" t="s">
        <v>168</v>
      </c>
      <c r="E11" s="201" t="s">
        <v>199</v>
      </c>
      <c r="F11" s="201" t="s">
        <v>170</v>
      </c>
      <c r="G11" s="161">
        <f>G12+G13</f>
        <v>639100</v>
      </c>
      <c r="H11" s="47"/>
    </row>
    <row r="12" spans="1:8" ht="34.5" customHeight="1" thickBot="1">
      <c r="A12" s="165" t="s">
        <v>302</v>
      </c>
      <c r="B12" s="57" t="s">
        <v>215</v>
      </c>
      <c r="C12" s="185" t="s">
        <v>166</v>
      </c>
      <c r="D12" s="185" t="s">
        <v>168</v>
      </c>
      <c r="E12" s="185" t="s">
        <v>199</v>
      </c>
      <c r="F12" s="185" t="s">
        <v>334</v>
      </c>
      <c r="G12" s="161">
        <v>629100</v>
      </c>
      <c r="H12" s="47"/>
    </row>
    <row r="13" spans="1:8" ht="24.75" customHeight="1" thickBot="1">
      <c r="A13" s="165" t="s">
        <v>305</v>
      </c>
      <c r="B13" s="57" t="s">
        <v>215</v>
      </c>
      <c r="C13" s="185" t="s">
        <v>166</v>
      </c>
      <c r="D13" s="185" t="s">
        <v>168</v>
      </c>
      <c r="E13" s="185" t="s">
        <v>199</v>
      </c>
      <c r="F13" s="185" t="s">
        <v>337</v>
      </c>
      <c r="G13" s="161">
        <v>10000</v>
      </c>
      <c r="H13" s="47"/>
    </row>
    <row r="14" spans="1:8" ht="58.5" customHeight="1" thickBot="1">
      <c r="A14" s="164" t="s">
        <v>303</v>
      </c>
      <c r="B14" s="59" t="s">
        <v>215</v>
      </c>
      <c r="C14" s="201" t="s">
        <v>166</v>
      </c>
      <c r="D14" s="201" t="s">
        <v>171</v>
      </c>
      <c r="E14" s="201" t="s">
        <v>186</v>
      </c>
      <c r="F14" s="201" t="s">
        <v>170</v>
      </c>
      <c r="G14" s="160">
        <f>G15</f>
        <v>1347200</v>
      </c>
      <c r="H14" s="54"/>
    </row>
    <row r="15" spans="1:8" ht="59.25" customHeight="1" thickBot="1">
      <c r="A15" s="165" t="s">
        <v>299</v>
      </c>
      <c r="B15" s="57" t="s">
        <v>215</v>
      </c>
      <c r="C15" s="185" t="s">
        <v>166</v>
      </c>
      <c r="D15" s="185" t="s">
        <v>171</v>
      </c>
      <c r="E15" s="185" t="s">
        <v>192</v>
      </c>
      <c r="F15" s="185" t="s">
        <v>170</v>
      </c>
      <c r="G15" s="161">
        <f>G16</f>
        <v>1347200</v>
      </c>
      <c r="H15" s="47"/>
    </row>
    <row r="16" spans="1:8" ht="30" customHeight="1" thickBot="1">
      <c r="A16" s="165" t="s">
        <v>300</v>
      </c>
      <c r="B16" s="57" t="s">
        <v>215</v>
      </c>
      <c r="C16" s="185" t="s">
        <v>166</v>
      </c>
      <c r="D16" s="185" t="s">
        <v>171</v>
      </c>
      <c r="E16" s="185" t="s">
        <v>191</v>
      </c>
      <c r="F16" s="185" t="s">
        <v>170</v>
      </c>
      <c r="G16" s="161">
        <f>G17+G21</f>
        <v>1347200</v>
      </c>
      <c r="H16" s="47"/>
    </row>
    <row r="17" spans="1:8" ht="20.25" customHeight="1" thickBot="1">
      <c r="A17" s="165" t="s">
        <v>304</v>
      </c>
      <c r="B17" s="57" t="s">
        <v>215</v>
      </c>
      <c r="C17" s="185" t="s">
        <v>166</v>
      </c>
      <c r="D17" s="185" t="s">
        <v>171</v>
      </c>
      <c r="E17" s="185" t="s">
        <v>335</v>
      </c>
      <c r="F17" s="185" t="s">
        <v>170</v>
      </c>
      <c r="G17" s="161">
        <f>G18+G19+G20</f>
        <v>1347200</v>
      </c>
      <c r="H17" s="47"/>
    </row>
    <row r="18" spans="1:8" ht="37.5" customHeight="1" thickBot="1">
      <c r="A18" s="165" t="s">
        <v>302</v>
      </c>
      <c r="B18" s="57" t="s">
        <v>215</v>
      </c>
      <c r="C18" s="185" t="s">
        <v>166</v>
      </c>
      <c r="D18" s="185" t="s">
        <v>171</v>
      </c>
      <c r="E18" s="185" t="s">
        <v>200</v>
      </c>
      <c r="F18" s="185" t="s">
        <v>334</v>
      </c>
      <c r="G18" s="161">
        <v>1037600</v>
      </c>
      <c r="H18" s="47"/>
    </row>
    <row r="19" spans="1:8" ht="45" customHeight="1" thickBot="1">
      <c r="A19" s="165" t="s">
        <v>151</v>
      </c>
      <c r="B19" s="57" t="s">
        <v>215</v>
      </c>
      <c r="C19" s="185" t="s">
        <v>166</v>
      </c>
      <c r="D19" s="185" t="s">
        <v>171</v>
      </c>
      <c r="E19" s="185" t="s">
        <v>200</v>
      </c>
      <c r="F19" s="185" t="s">
        <v>336</v>
      </c>
      <c r="G19" s="161">
        <v>297000</v>
      </c>
      <c r="H19" s="47"/>
    </row>
    <row r="20" spans="1:8" ht="22.5" customHeight="1" thickBot="1">
      <c r="A20" s="165" t="s">
        <v>305</v>
      </c>
      <c r="B20" s="57" t="s">
        <v>215</v>
      </c>
      <c r="C20" s="185" t="s">
        <v>166</v>
      </c>
      <c r="D20" s="185" t="s">
        <v>171</v>
      </c>
      <c r="E20" s="185" t="s">
        <v>200</v>
      </c>
      <c r="F20" s="185" t="s">
        <v>337</v>
      </c>
      <c r="G20" s="161">
        <v>12600</v>
      </c>
      <c r="H20" s="47"/>
    </row>
    <row r="21" spans="1:8" ht="46.5" customHeight="1" thickBot="1">
      <c r="A21" s="165" t="s">
        <v>424</v>
      </c>
      <c r="B21" s="57" t="s">
        <v>215</v>
      </c>
      <c r="C21" s="185" t="s">
        <v>166</v>
      </c>
      <c r="D21" s="185" t="s">
        <v>171</v>
      </c>
      <c r="E21" s="185" t="s">
        <v>423</v>
      </c>
      <c r="F21" s="185" t="s">
        <v>170</v>
      </c>
      <c r="G21" s="161">
        <f>G22</f>
        <v>0</v>
      </c>
      <c r="H21" s="47"/>
    </row>
    <row r="22" spans="1:8" ht="36" customHeight="1" thickBot="1">
      <c r="A22" s="165" t="s">
        <v>151</v>
      </c>
      <c r="B22" s="59" t="s">
        <v>215</v>
      </c>
      <c r="C22" s="185" t="s">
        <v>166</v>
      </c>
      <c r="D22" s="185" t="s">
        <v>171</v>
      </c>
      <c r="E22" s="185" t="s">
        <v>423</v>
      </c>
      <c r="F22" s="185" t="s">
        <v>336</v>
      </c>
      <c r="G22" s="161">
        <v>0</v>
      </c>
      <c r="H22" s="47"/>
    </row>
    <row r="23" spans="1:8" ht="21.75" customHeight="1" thickBot="1">
      <c r="A23" s="164" t="s">
        <v>459</v>
      </c>
      <c r="B23" s="57" t="s">
        <v>215</v>
      </c>
      <c r="C23" s="201" t="s">
        <v>166</v>
      </c>
      <c r="D23" s="201" t="s">
        <v>458</v>
      </c>
      <c r="E23" s="201" t="s">
        <v>186</v>
      </c>
      <c r="F23" s="201" t="s">
        <v>170</v>
      </c>
      <c r="G23" s="160">
        <f>G24</f>
        <v>265200</v>
      </c>
      <c r="H23" s="47"/>
    </row>
    <row r="24" spans="1:8" ht="72.75" customHeight="1" thickBot="1">
      <c r="A24" s="165" t="s">
        <v>299</v>
      </c>
      <c r="B24" s="57" t="s">
        <v>215</v>
      </c>
      <c r="C24" s="185" t="s">
        <v>166</v>
      </c>
      <c r="D24" s="185" t="s">
        <v>458</v>
      </c>
      <c r="E24" s="185" t="s">
        <v>192</v>
      </c>
      <c r="F24" s="185" t="s">
        <v>170</v>
      </c>
      <c r="G24" s="161">
        <f>G25</f>
        <v>265200</v>
      </c>
      <c r="H24" s="47"/>
    </row>
    <row r="25" spans="1:8" ht="67.5" customHeight="1" thickBot="1">
      <c r="A25" s="165" t="s">
        <v>300</v>
      </c>
      <c r="B25" s="57" t="s">
        <v>215</v>
      </c>
      <c r="C25" s="185" t="s">
        <v>166</v>
      </c>
      <c r="D25" s="185" t="s">
        <v>458</v>
      </c>
      <c r="E25" s="185" t="s">
        <v>191</v>
      </c>
      <c r="F25" s="185" t="s">
        <v>170</v>
      </c>
      <c r="G25" s="161">
        <f>G26</f>
        <v>265200</v>
      </c>
      <c r="H25" s="47"/>
    </row>
    <row r="26" spans="1:8" ht="42" customHeight="1" thickBot="1">
      <c r="A26" s="165" t="s">
        <v>461</v>
      </c>
      <c r="B26" s="57" t="s">
        <v>215</v>
      </c>
      <c r="C26" s="185" t="s">
        <v>166</v>
      </c>
      <c r="D26" s="185" t="s">
        <v>458</v>
      </c>
      <c r="E26" s="185" t="s">
        <v>460</v>
      </c>
      <c r="F26" s="185" t="s">
        <v>170</v>
      </c>
      <c r="G26" s="161">
        <f>G27</f>
        <v>265200</v>
      </c>
      <c r="H26" s="47"/>
    </row>
    <row r="27" spans="1:8" ht="21" customHeight="1" thickBot="1">
      <c r="A27" s="165" t="s">
        <v>501</v>
      </c>
      <c r="B27" s="59" t="s">
        <v>215</v>
      </c>
      <c r="C27" s="185" t="s">
        <v>166</v>
      </c>
      <c r="D27" s="185" t="s">
        <v>458</v>
      </c>
      <c r="E27" s="185" t="s">
        <v>460</v>
      </c>
      <c r="F27" s="185" t="s">
        <v>500</v>
      </c>
      <c r="G27" s="161">
        <v>265200</v>
      </c>
      <c r="H27" s="47"/>
    </row>
    <row r="28" spans="1:8" ht="26.25" customHeight="1" thickBot="1">
      <c r="A28" s="164" t="s">
        <v>306</v>
      </c>
      <c r="B28" s="57" t="s">
        <v>215</v>
      </c>
      <c r="C28" s="201" t="s">
        <v>166</v>
      </c>
      <c r="D28" s="201" t="s">
        <v>29</v>
      </c>
      <c r="E28" s="201" t="s">
        <v>186</v>
      </c>
      <c r="F28" s="201" t="s">
        <v>170</v>
      </c>
      <c r="G28" s="160">
        <f>G29</f>
        <v>50000</v>
      </c>
      <c r="H28" s="47"/>
    </row>
    <row r="29" spans="1:8" ht="66" customHeight="1" thickBot="1">
      <c r="A29" s="165" t="s">
        <v>299</v>
      </c>
      <c r="B29" s="57" t="s">
        <v>215</v>
      </c>
      <c r="C29" s="185" t="s">
        <v>166</v>
      </c>
      <c r="D29" s="185" t="s">
        <v>29</v>
      </c>
      <c r="E29" s="185" t="s">
        <v>192</v>
      </c>
      <c r="F29" s="185" t="s">
        <v>170</v>
      </c>
      <c r="G29" s="161">
        <f>G30</f>
        <v>50000</v>
      </c>
      <c r="H29" s="47"/>
    </row>
    <row r="30" spans="1:8" ht="14.25" customHeight="1" thickBot="1">
      <c r="A30" s="165" t="s">
        <v>300</v>
      </c>
      <c r="B30" s="57" t="s">
        <v>215</v>
      </c>
      <c r="C30" s="185" t="s">
        <v>166</v>
      </c>
      <c r="D30" s="185" t="s">
        <v>29</v>
      </c>
      <c r="E30" s="185" t="s">
        <v>191</v>
      </c>
      <c r="F30" s="185" t="s">
        <v>170</v>
      </c>
      <c r="G30" s="161">
        <f>G31</f>
        <v>50000</v>
      </c>
      <c r="H30" s="47"/>
    </row>
    <row r="31" spans="1:8" ht="24" customHeight="1" thickBot="1">
      <c r="A31" s="165" t="s">
        <v>307</v>
      </c>
      <c r="B31" s="57" t="s">
        <v>215</v>
      </c>
      <c r="C31" s="185" t="s">
        <v>166</v>
      </c>
      <c r="D31" s="185" t="s">
        <v>29</v>
      </c>
      <c r="E31" s="185" t="s">
        <v>338</v>
      </c>
      <c r="F31" s="185" t="s">
        <v>170</v>
      </c>
      <c r="G31" s="161">
        <f>G32</f>
        <v>50000</v>
      </c>
      <c r="H31" s="47"/>
    </row>
    <row r="32" spans="1:8" ht="27" customHeight="1" thickBot="1">
      <c r="A32" s="165" t="s">
        <v>308</v>
      </c>
      <c r="B32" s="59" t="s">
        <v>215</v>
      </c>
      <c r="C32" s="185" t="s">
        <v>166</v>
      </c>
      <c r="D32" s="185" t="s">
        <v>29</v>
      </c>
      <c r="E32" s="185" t="s">
        <v>338</v>
      </c>
      <c r="F32" s="185" t="s">
        <v>339</v>
      </c>
      <c r="G32" s="161">
        <v>50000</v>
      </c>
      <c r="H32" s="47"/>
    </row>
    <row r="33" spans="1:8" ht="25.5" customHeight="1" thickBot="1">
      <c r="A33" s="164" t="s">
        <v>152</v>
      </c>
      <c r="B33" s="57" t="s">
        <v>215</v>
      </c>
      <c r="C33" s="133" t="s">
        <v>166</v>
      </c>
      <c r="D33" s="133">
        <v>13</v>
      </c>
      <c r="E33" s="133" t="s">
        <v>186</v>
      </c>
      <c r="F33" s="133" t="s">
        <v>170</v>
      </c>
      <c r="G33" s="160">
        <f>G34</f>
        <v>2605800</v>
      </c>
      <c r="H33" s="47"/>
    </row>
    <row r="34" spans="1:8" ht="69" customHeight="1" thickBot="1">
      <c r="A34" s="165" t="s">
        <v>299</v>
      </c>
      <c r="B34" s="57" t="s">
        <v>215</v>
      </c>
      <c r="C34" s="185" t="s">
        <v>166</v>
      </c>
      <c r="D34" s="185">
        <v>13</v>
      </c>
      <c r="E34" s="185" t="s">
        <v>192</v>
      </c>
      <c r="F34" s="185" t="s">
        <v>170</v>
      </c>
      <c r="G34" s="161">
        <f>G35</f>
        <v>2605800</v>
      </c>
      <c r="H34" s="47"/>
    </row>
    <row r="35" spans="1:8" ht="63" customHeight="1" thickBot="1">
      <c r="A35" s="165" t="s">
        <v>300</v>
      </c>
      <c r="B35" s="185" t="s">
        <v>215</v>
      </c>
      <c r="C35" s="185" t="s">
        <v>166</v>
      </c>
      <c r="D35" s="185">
        <v>13</v>
      </c>
      <c r="E35" s="185" t="s">
        <v>191</v>
      </c>
      <c r="F35" s="185" t="s">
        <v>170</v>
      </c>
      <c r="G35" s="161">
        <f>G36</f>
        <v>2605800</v>
      </c>
      <c r="H35" s="47"/>
    </row>
    <row r="36" spans="1:8" ht="40.5" customHeight="1" thickBot="1">
      <c r="A36" s="165" t="s">
        <v>309</v>
      </c>
      <c r="B36" s="57" t="s">
        <v>215</v>
      </c>
      <c r="C36" s="185" t="s">
        <v>166</v>
      </c>
      <c r="D36" s="185">
        <v>13</v>
      </c>
      <c r="E36" s="185" t="s">
        <v>201</v>
      </c>
      <c r="F36" s="185" t="s">
        <v>170</v>
      </c>
      <c r="G36" s="161">
        <f>G37+G38+G39</f>
        <v>2605800</v>
      </c>
      <c r="H36" s="47"/>
    </row>
    <row r="37" spans="1:8" ht="38.25" customHeight="1" thickBot="1">
      <c r="A37" s="165" t="s">
        <v>302</v>
      </c>
      <c r="B37" s="57" t="s">
        <v>215</v>
      </c>
      <c r="C37" s="185" t="s">
        <v>166</v>
      </c>
      <c r="D37" s="185" t="s">
        <v>26</v>
      </c>
      <c r="E37" s="185" t="s">
        <v>201</v>
      </c>
      <c r="F37" s="185" t="s">
        <v>334</v>
      </c>
      <c r="G37" s="161">
        <v>2550800</v>
      </c>
      <c r="H37" s="47"/>
    </row>
    <row r="38" spans="1:8" ht="45.75" customHeight="1" thickBot="1">
      <c r="A38" s="165" t="s">
        <v>151</v>
      </c>
      <c r="B38" s="211" t="s">
        <v>215</v>
      </c>
      <c r="C38" s="185" t="s">
        <v>166</v>
      </c>
      <c r="D38" s="185" t="s">
        <v>26</v>
      </c>
      <c r="E38" s="185" t="s">
        <v>201</v>
      </c>
      <c r="F38" s="185" t="s">
        <v>336</v>
      </c>
      <c r="G38" s="161">
        <v>50000</v>
      </c>
      <c r="H38" s="47"/>
    </row>
    <row r="39" spans="1:8" ht="23.25" customHeight="1" thickBot="1">
      <c r="A39" s="165" t="s">
        <v>305</v>
      </c>
      <c r="B39" s="57" t="s">
        <v>215</v>
      </c>
      <c r="C39" s="185" t="s">
        <v>166</v>
      </c>
      <c r="D39" s="185" t="s">
        <v>26</v>
      </c>
      <c r="E39" s="185" t="s">
        <v>201</v>
      </c>
      <c r="F39" s="185" t="s">
        <v>337</v>
      </c>
      <c r="G39" s="193">
        <v>5000</v>
      </c>
      <c r="H39" s="47"/>
    </row>
    <row r="40" spans="1:8" ht="21.75" customHeight="1">
      <c r="A40" s="222" t="s">
        <v>449</v>
      </c>
      <c r="B40" s="186" t="s">
        <v>215</v>
      </c>
      <c r="C40" s="186" t="s">
        <v>168</v>
      </c>
      <c r="D40" s="186" t="s">
        <v>167</v>
      </c>
      <c r="E40" s="186" t="s">
        <v>186</v>
      </c>
      <c r="F40" s="186" t="s">
        <v>170</v>
      </c>
      <c r="G40" s="230">
        <f>G41</f>
        <v>0</v>
      </c>
      <c r="H40" s="47"/>
    </row>
    <row r="41" spans="1:8" ht="18.75" customHeight="1">
      <c r="A41" s="219" t="s">
        <v>450</v>
      </c>
      <c r="B41" s="57" t="s">
        <v>215</v>
      </c>
      <c r="C41" s="185" t="s">
        <v>168</v>
      </c>
      <c r="D41" s="185" t="s">
        <v>169</v>
      </c>
      <c r="E41" s="185" t="s">
        <v>186</v>
      </c>
      <c r="F41" s="185" t="s">
        <v>170</v>
      </c>
      <c r="G41" s="231">
        <f>G42</f>
        <v>0</v>
      </c>
      <c r="H41" s="47"/>
    </row>
    <row r="42" spans="1:8" ht="33" customHeight="1">
      <c r="A42" s="217" t="s">
        <v>426</v>
      </c>
      <c r="B42" s="57" t="s">
        <v>215</v>
      </c>
      <c r="C42" s="185" t="s">
        <v>168</v>
      </c>
      <c r="D42" s="185" t="s">
        <v>169</v>
      </c>
      <c r="E42" s="185" t="s">
        <v>192</v>
      </c>
      <c r="F42" s="185" t="s">
        <v>170</v>
      </c>
      <c r="G42" s="232">
        <f>G43</f>
        <v>0</v>
      </c>
      <c r="H42" s="47"/>
    </row>
    <row r="43" spans="1:8" ht="70.5" customHeight="1">
      <c r="A43" s="217" t="s">
        <v>427</v>
      </c>
      <c r="B43" s="57" t="s">
        <v>215</v>
      </c>
      <c r="C43" s="185" t="s">
        <v>168</v>
      </c>
      <c r="D43" s="185" t="s">
        <v>169</v>
      </c>
      <c r="E43" s="185" t="s">
        <v>191</v>
      </c>
      <c r="F43" s="185" t="s">
        <v>170</v>
      </c>
      <c r="G43" s="232">
        <f>G44</f>
        <v>0</v>
      </c>
      <c r="H43" s="47"/>
    </row>
    <row r="44" spans="1:8" ht="35.25" customHeight="1" thickBot="1">
      <c r="A44" s="217" t="s">
        <v>452</v>
      </c>
      <c r="B44" s="211" t="s">
        <v>215</v>
      </c>
      <c r="C44" s="185" t="s">
        <v>168</v>
      </c>
      <c r="D44" s="185" t="s">
        <v>169</v>
      </c>
      <c r="E44" s="185" t="s">
        <v>451</v>
      </c>
      <c r="F44" s="185" t="s">
        <v>170</v>
      </c>
      <c r="G44" s="232">
        <f>G45</f>
        <v>0</v>
      </c>
      <c r="H44" s="47"/>
    </row>
    <row r="45" spans="1:8" ht="33" customHeight="1" thickBot="1">
      <c r="A45" s="227" t="s">
        <v>453</v>
      </c>
      <c r="B45" s="185" t="s">
        <v>215</v>
      </c>
      <c r="C45" s="185" t="s">
        <v>168</v>
      </c>
      <c r="D45" s="185" t="s">
        <v>169</v>
      </c>
      <c r="E45" s="185" t="s">
        <v>451</v>
      </c>
      <c r="F45" s="185" t="s">
        <v>334</v>
      </c>
      <c r="G45" s="232">
        <v>0</v>
      </c>
      <c r="H45" s="47"/>
    </row>
    <row r="46" spans="1:8" ht="47.25" customHeight="1" thickBot="1">
      <c r="A46" s="172" t="s">
        <v>310</v>
      </c>
      <c r="B46" s="186" t="s">
        <v>215</v>
      </c>
      <c r="C46" s="186" t="s">
        <v>169</v>
      </c>
      <c r="D46" s="186" t="s">
        <v>167</v>
      </c>
      <c r="E46" s="186" t="s">
        <v>186</v>
      </c>
      <c r="F46" s="186" t="s">
        <v>170</v>
      </c>
      <c r="G46" s="173">
        <f>G52+G57+G47</f>
        <v>200000</v>
      </c>
      <c r="H46" s="47"/>
    </row>
    <row r="47" spans="1:8" ht="60" customHeight="1" thickBot="1">
      <c r="A47" s="165" t="s">
        <v>311</v>
      </c>
      <c r="B47" s="185" t="s">
        <v>215</v>
      </c>
      <c r="C47" s="185" t="s">
        <v>169</v>
      </c>
      <c r="D47" s="185" t="s">
        <v>174</v>
      </c>
      <c r="E47" s="185" t="s">
        <v>186</v>
      </c>
      <c r="F47" s="185" t="s">
        <v>170</v>
      </c>
      <c r="G47" s="199">
        <f>G48</f>
        <v>1000</v>
      </c>
      <c r="H47" s="47"/>
    </row>
    <row r="48" spans="1:8" ht="65.25" customHeight="1" thickBot="1">
      <c r="A48" s="165" t="s">
        <v>299</v>
      </c>
      <c r="B48" s="185" t="s">
        <v>215</v>
      </c>
      <c r="C48" s="185" t="s">
        <v>169</v>
      </c>
      <c r="D48" s="185" t="s">
        <v>174</v>
      </c>
      <c r="E48" s="185" t="s">
        <v>192</v>
      </c>
      <c r="F48" s="185" t="s">
        <v>170</v>
      </c>
      <c r="G48" s="199">
        <f>G49</f>
        <v>1000</v>
      </c>
      <c r="H48" s="47"/>
    </row>
    <row r="49" spans="1:8" ht="62.25" customHeight="1" thickBot="1">
      <c r="A49" s="165" t="s">
        <v>300</v>
      </c>
      <c r="B49" s="185" t="s">
        <v>215</v>
      </c>
      <c r="C49" s="185" t="s">
        <v>169</v>
      </c>
      <c r="D49" s="241" t="s">
        <v>174</v>
      </c>
      <c r="E49" s="185" t="s">
        <v>191</v>
      </c>
      <c r="F49" s="185" t="s">
        <v>170</v>
      </c>
      <c r="G49" s="199">
        <f>G50</f>
        <v>1000</v>
      </c>
      <c r="H49" s="47"/>
    </row>
    <row r="50" spans="1:8" ht="57" customHeight="1" thickBot="1">
      <c r="A50" s="165" t="s">
        <v>312</v>
      </c>
      <c r="B50" s="57" t="s">
        <v>215</v>
      </c>
      <c r="C50" s="185" t="s">
        <v>169</v>
      </c>
      <c r="D50" s="185" t="s">
        <v>174</v>
      </c>
      <c r="E50" s="185" t="s">
        <v>194</v>
      </c>
      <c r="F50" s="185" t="s">
        <v>170</v>
      </c>
      <c r="G50" s="199">
        <f>G51</f>
        <v>1000</v>
      </c>
      <c r="H50" s="47"/>
    </row>
    <row r="51" spans="1:8" ht="39.75" customHeight="1" thickBot="1">
      <c r="A51" s="165" t="s">
        <v>151</v>
      </c>
      <c r="B51" s="57" t="s">
        <v>215</v>
      </c>
      <c r="C51" s="185" t="s">
        <v>169</v>
      </c>
      <c r="D51" s="185" t="s">
        <v>174</v>
      </c>
      <c r="E51" s="185" t="s">
        <v>194</v>
      </c>
      <c r="F51" s="185" t="s">
        <v>336</v>
      </c>
      <c r="G51" s="199">
        <v>1000</v>
      </c>
      <c r="H51" s="47"/>
    </row>
    <row r="52" spans="1:8" ht="73.5" customHeight="1" thickBot="1">
      <c r="A52" s="194" t="s">
        <v>411</v>
      </c>
      <c r="B52" s="57" t="s">
        <v>215</v>
      </c>
      <c r="C52" s="185" t="s">
        <v>169</v>
      </c>
      <c r="D52" s="32">
        <v>10</v>
      </c>
      <c r="E52" s="32" t="s">
        <v>380</v>
      </c>
      <c r="F52" s="202" t="s">
        <v>170</v>
      </c>
      <c r="G52" s="161">
        <f>G54</f>
        <v>184000</v>
      </c>
      <c r="H52" s="47"/>
    </row>
    <row r="53" spans="1:8" ht="21" customHeight="1" thickBot="1">
      <c r="A53" s="158" t="s">
        <v>383</v>
      </c>
      <c r="B53" s="57" t="s">
        <v>215</v>
      </c>
      <c r="C53" s="185" t="s">
        <v>169</v>
      </c>
      <c r="D53" s="161">
        <v>10</v>
      </c>
      <c r="E53" s="161" t="s">
        <v>382</v>
      </c>
      <c r="F53" s="203" t="s">
        <v>170</v>
      </c>
      <c r="G53" s="161">
        <f>G54</f>
        <v>184000</v>
      </c>
      <c r="H53" s="47"/>
    </row>
    <row r="54" spans="1:8" ht="38.25" customHeight="1" thickBot="1">
      <c r="A54" s="158" t="s">
        <v>379</v>
      </c>
      <c r="B54" s="57" t="s">
        <v>215</v>
      </c>
      <c r="C54" s="185" t="s">
        <v>169</v>
      </c>
      <c r="D54" s="161">
        <v>10</v>
      </c>
      <c r="E54" s="161" t="s">
        <v>381</v>
      </c>
      <c r="F54" s="203" t="s">
        <v>170</v>
      </c>
      <c r="G54" s="161">
        <f>G55+G56</f>
        <v>184000</v>
      </c>
      <c r="H54" s="47"/>
    </row>
    <row r="55" spans="1:8" ht="42" customHeight="1" thickBot="1">
      <c r="A55" s="158" t="s">
        <v>151</v>
      </c>
      <c r="B55" s="57" t="s">
        <v>215</v>
      </c>
      <c r="C55" s="185" t="s">
        <v>169</v>
      </c>
      <c r="D55" s="161">
        <v>10</v>
      </c>
      <c r="E55" s="161" t="s">
        <v>381</v>
      </c>
      <c r="F55" s="203">
        <v>240</v>
      </c>
      <c r="G55" s="161">
        <v>184000</v>
      </c>
      <c r="H55" s="47"/>
    </row>
    <row r="56" spans="1:8" ht="23.25" customHeight="1" thickBot="1">
      <c r="A56" s="158" t="s">
        <v>385</v>
      </c>
      <c r="B56" s="185" t="s">
        <v>215</v>
      </c>
      <c r="C56" s="185" t="s">
        <v>169</v>
      </c>
      <c r="D56" s="193">
        <v>10</v>
      </c>
      <c r="E56" s="161" t="s">
        <v>381</v>
      </c>
      <c r="F56" s="204" t="s">
        <v>384</v>
      </c>
      <c r="G56" s="161">
        <v>0</v>
      </c>
      <c r="H56" s="47"/>
    </row>
    <row r="57" spans="1:8" ht="23.25" customHeight="1" thickBot="1">
      <c r="A57" s="165" t="s">
        <v>153</v>
      </c>
      <c r="B57" s="57" t="s">
        <v>215</v>
      </c>
      <c r="C57" s="185" t="s">
        <v>169</v>
      </c>
      <c r="D57" s="185" t="s">
        <v>27</v>
      </c>
      <c r="E57" s="185" t="s">
        <v>186</v>
      </c>
      <c r="F57" s="185" t="s">
        <v>170</v>
      </c>
      <c r="G57" s="161">
        <f>G58</f>
        <v>15000</v>
      </c>
      <c r="H57" s="47"/>
    </row>
    <row r="58" spans="1:8" ht="72.75" customHeight="1" thickBot="1">
      <c r="A58" s="165" t="s">
        <v>299</v>
      </c>
      <c r="B58" s="57" t="s">
        <v>215</v>
      </c>
      <c r="C58" s="185" t="s">
        <v>169</v>
      </c>
      <c r="D58" s="185" t="s">
        <v>27</v>
      </c>
      <c r="E58" s="185" t="s">
        <v>192</v>
      </c>
      <c r="F58" s="185" t="s">
        <v>170</v>
      </c>
      <c r="G58" s="161">
        <f>G59</f>
        <v>15000</v>
      </c>
      <c r="H58" s="47"/>
    </row>
    <row r="59" spans="1:8" ht="63" customHeight="1" thickBot="1">
      <c r="A59" s="165" t="s">
        <v>300</v>
      </c>
      <c r="B59" s="57" t="s">
        <v>215</v>
      </c>
      <c r="C59" s="185" t="s">
        <v>169</v>
      </c>
      <c r="D59" s="185" t="s">
        <v>27</v>
      </c>
      <c r="E59" s="185" t="s">
        <v>191</v>
      </c>
      <c r="F59" s="185" t="s">
        <v>170</v>
      </c>
      <c r="G59" s="161">
        <f>G60+G62+G64</f>
        <v>15000</v>
      </c>
      <c r="H59" s="47"/>
    </row>
    <row r="60" spans="1:8" ht="53.25" customHeight="1" thickBot="1">
      <c r="A60" s="165" t="s">
        <v>313</v>
      </c>
      <c r="B60" s="57" t="s">
        <v>215</v>
      </c>
      <c r="C60" s="185" t="s">
        <v>169</v>
      </c>
      <c r="D60" s="185" t="s">
        <v>27</v>
      </c>
      <c r="E60" s="185" t="s">
        <v>195</v>
      </c>
      <c r="F60" s="185" t="s">
        <v>170</v>
      </c>
      <c r="G60" s="161">
        <f>G61</f>
        <v>15000</v>
      </c>
      <c r="H60" s="47"/>
    </row>
    <row r="61" spans="1:8" ht="38.25" customHeight="1" thickBot="1">
      <c r="A61" s="165" t="s">
        <v>151</v>
      </c>
      <c r="B61" s="57" t="s">
        <v>215</v>
      </c>
      <c r="C61" s="185" t="s">
        <v>169</v>
      </c>
      <c r="D61" s="185" t="s">
        <v>27</v>
      </c>
      <c r="E61" s="185" t="s">
        <v>195</v>
      </c>
      <c r="F61" s="185" t="s">
        <v>336</v>
      </c>
      <c r="G61" s="161">
        <v>15000</v>
      </c>
      <c r="H61" s="47"/>
    </row>
    <row r="62" spans="1:8" ht="39" customHeight="1" thickBot="1">
      <c r="A62" s="165" t="s">
        <v>455</v>
      </c>
      <c r="B62" s="57" t="s">
        <v>215</v>
      </c>
      <c r="C62" s="185" t="s">
        <v>169</v>
      </c>
      <c r="D62" s="185" t="s">
        <v>27</v>
      </c>
      <c r="E62" s="185" t="s">
        <v>454</v>
      </c>
      <c r="F62" s="185" t="s">
        <v>170</v>
      </c>
      <c r="G62" s="161">
        <f>G63</f>
        <v>0</v>
      </c>
      <c r="H62" s="47"/>
    </row>
    <row r="63" spans="1:8" ht="38.25" customHeight="1" thickBot="1">
      <c r="A63" s="165" t="s">
        <v>151</v>
      </c>
      <c r="B63" s="57" t="s">
        <v>215</v>
      </c>
      <c r="C63" s="185" t="s">
        <v>169</v>
      </c>
      <c r="D63" s="185" t="s">
        <v>27</v>
      </c>
      <c r="E63" s="185" t="s">
        <v>454</v>
      </c>
      <c r="F63" s="185" t="s">
        <v>336</v>
      </c>
      <c r="G63" s="161">
        <v>0</v>
      </c>
      <c r="H63" s="47"/>
    </row>
    <row r="64" spans="1:8" ht="32.25" customHeight="1" thickBot="1">
      <c r="A64" s="165" t="s">
        <v>457</v>
      </c>
      <c r="B64" s="211" t="s">
        <v>215</v>
      </c>
      <c r="C64" s="185" t="s">
        <v>169</v>
      </c>
      <c r="D64" s="185" t="s">
        <v>27</v>
      </c>
      <c r="E64" s="185" t="s">
        <v>456</v>
      </c>
      <c r="F64" s="185" t="s">
        <v>170</v>
      </c>
      <c r="G64" s="161">
        <f>G65</f>
        <v>0</v>
      </c>
      <c r="H64" s="47"/>
    </row>
    <row r="65" spans="1:8" ht="35.25" customHeight="1" thickBot="1">
      <c r="A65" s="165" t="s">
        <v>151</v>
      </c>
      <c r="B65" s="57" t="s">
        <v>215</v>
      </c>
      <c r="C65" s="185" t="s">
        <v>169</v>
      </c>
      <c r="D65" s="185" t="s">
        <v>27</v>
      </c>
      <c r="E65" s="185" t="s">
        <v>456</v>
      </c>
      <c r="F65" s="185" t="s">
        <v>336</v>
      </c>
      <c r="G65" s="161">
        <v>0</v>
      </c>
      <c r="H65" s="47"/>
    </row>
    <row r="66" spans="1:8" ht="55.5" customHeight="1" thickBot="1">
      <c r="A66" s="172" t="s">
        <v>154</v>
      </c>
      <c r="B66" s="186" t="s">
        <v>215</v>
      </c>
      <c r="C66" s="186" t="s">
        <v>171</v>
      </c>
      <c r="D66" s="186" t="s">
        <v>167</v>
      </c>
      <c r="E66" s="186" t="s">
        <v>186</v>
      </c>
      <c r="F66" s="186" t="s">
        <v>170</v>
      </c>
      <c r="G66" s="173">
        <f>G67+G76</f>
        <v>1217500</v>
      </c>
      <c r="H66" s="54"/>
    </row>
    <row r="67" spans="1:8" ht="29.25" customHeight="1" thickBot="1">
      <c r="A67" s="164" t="s">
        <v>5</v>
      </c>
      <c r="B67" s="59" t="s">
        <v>215</v>
      </c>
      <c r="C67" s="201" t="s">
        <v>171</v>
      </c>
      <c r="D67" s="201" t="s">
        <v>174</v>
      </c>
      <c r="E67" s="201" t="s">
        <v>186</v>
      </c>
      <c r="F67" s="201" t="s">
        <v>170</v>
      </c>
      <c r="G67" s="160">
        <f>G72+G68</f>
        <v>1217500</v>
      </c>
      <c r="H67" s="47"/>
    </row>
    <row r="68" spans="1:8" ht="54" customHeight="1" thickBot="1">
      <c r="A68" s="165" t="s">
        <v>398</v>
      </c>
      <c r="B68" s="57" t="s">
        <v>215</v>
      </c>
      <c r="C68" s="185" t="s">
        <v>171</v>
      </c>
      <c r="D68" s="185" t="s">
        <v>174</v>
      </c>
      <c r="E68" s="185" t="s">
        <v>399</v>
      </c>
      <c r="F68" s="185" t="s">
        <v>170</v>
      </c>
      <c r="G68" s="161">
        <f>G69</f>
        <v>24000</v>
      </c>
      <c r="H68" s="47"/>
    </row>
    <row r="69" spans="1:8" ht="36" customHeight="1" thickBot="1">
      <c r="A69" s="165" t="s">
        <v>401</v>
      </c>
      <c r="B69" s="57" t="s">
        <v>215</v>
      </c>
      <c r="C69" s="185" t="s">
        <v>171</v>
      </c>
      <c r="D69" s="185" t="s">
        <v>174</v>
      </c>
      <c r="E69" s="185" t="s">
        <v>400</v>
      </c>
      <c r="F69" s="185" t="s">
        <v>170</v>
      </c>
      <c r="G69" s="161">
        <f>G70</f>
        <v>24000</v>
      </c>
      <c r="H69" s="47"/>
    </row>
    <row r="70" spans="1:8" ht="36" customHeight="1" thickBot="1">
      <c r="A70" s="165" t="s">
        <v>403</v>
      </c>
      <c r="B70" s="57" t="s">
        <v>215</v>
      </c>
      <c r="C70" s="185" t="s">
        <v>171</v>
      </c>
      <c r="D70" s="185" t="s">
        <v>174</v>
      </c>
      <c r="E70" s="185" t="s">
        <v>402</v>
      </c>
      <c r="F70" s="185" t="s">
        <v>170</v>
      </c>
      <c r="G70" s="161">
        <f>G71</f>
        <v>24000</v>
      </c>
      <c r="H70" s="47"/>
    </row>
    <row r="71" spans="1:8" ht="53.25" customHeight="1" thickBot="1">
      <c r="A71" s="165" t="s">
        <v>151</v>
      </c>
      <c r="B71" s="57" t="s">
        <v>215</v>
      </c>
      <c r="C71" s="185" t="s">
        <v>171</v>
      </c>
      <c r="D71" s="185" t="s">
        <v>174</v>
      </c>
      <c r="E71" s="185" t="s">
        <v>402</v>
      </c>
      <c r="F71" s="185" t="s">
        <v>336</v>
      </c>
      <c r="G71" s="161">
        <v>24000</v>
      </c>
      <c r="H71" s="47"/>
    </row>
    <row r="72" spans="1:8" ht="70.5" customHeight="1" thickBot="1">
      <c r="A72" s="165" t="s">
        <v>299</v>
      </c>
      <c r="B72" s="57" t="s">
        <v>215</v>
      </c>
      <c r="C72" s="185" t="s">
        <v>171</v>
      </c>
      <c r="D72" s="185" t="s">
        <v>174</v>
      </c>
      <c r="E72" s="185" t="s">
        <v>192</v>
      </c>
      <c r="F72" s="185" t="s">
        <v>170</v>
      </c>
      <c r="G72" s="161">
        <f>G73</f>
        <v>1193500</v>
      </c>
      <c r="H72" s="47"/>
    </row>
    <row r="73" spans="1:8" ht="69" customHeight="1" thickBot="1">
      <c r="A73" s="165" t="s">
        <v>300</v>
      </c>
      <c r="B73" s="57" t="s">
        <v>215</v>
      </c>
      <c r="C73" s="185" t="s">
        <v>171</v>
      </c>
      <c r="D73" s="185" t="s">
        <v>174</v>
      </c>
      <c r="E73" s="185" t="s">
        <v>191</v>
      </c>
      <c r="F73" s="185" t="s">
        <v>170</v>
      </c>
      <c r="G73" s="161">
        <f>G74</f>
        <v>1193500</v>
      </c>
      <c r="H73" s="47"/>
    </row>
    <row r="74" spans="1:8" ht="58.5" customHeight="1" thickBot="1">
      <c r="A74" s="165" t="s">
        <v>316</v>
      </c>
      <c r="B74" s="57" t="s">
        <v>215</v>
      </c>
      <c r="C74" s="185" t="s">
        <v>171</v>
      </c>
      <c r="D74" s="185" t="s">
        <v>174</v>
      </c>
      <c r="E74" s="185" t="s">
        <v>6</v>
      </c>
      <c r="F74" s="185" t="s">
        <v>170</v>
      </c>
      <c r="G74" s="161">
        <f>G75</f>
        <v>1193500</v>
      </c>
      <c r="H74" s="47"/>
    </row>
    <row r="75" spans="1:8" ht="41.25" customHeight="1" thickBot="1">
      <c r="A75" s="165" t="s">
        <v>151</v>
      </c>
      <c r="B75" s="57" t="s">
        <v>215</v>
      </c>
      <c r="C75" s="185" t="s">
        <v>171</v>
      </c>
      <c r="D75" s="185" t="s">
        <v>174</v>
      </c>
      <c r="E75" s="185" t="s">
        <v>6</v>
      </c>
      <c r="F75" s="185" t="s">
        <v>336</v>
      </c>
      <c r="G75" s="161">
        <v>1193500</v>
      </c>
      <c r="H75" s="47"/>
    </row>
    <row r="76" spans="1:8" ht="20.25" customHeight="1" thickBot="1">
      <c r="A76" s="219" t="s">
        <v>431</v>
      </c>
      <c r="B76" s="59" t="s">
        <v>215</v>
      </c>
      <c r="C76" s="201" t="s">
        <v>171</v>
      </c>
      <c r="D76" s="201" t="s">
        <v>430</v>
      </c>
      <c r="E76" s="201" t="s">
        <v>186</v>
      </c>
      <c r="F76" s="201" t="s">
        <v>170</v>
      </c>
      <c r="G76" s="160">
        <f>G77</f>
        <v>0</v>
      </c>
      <c r="H76" s="47"/>
    </row>
    <row r="77" spans="1:8" ht="56.25" customHeight="1" thickBot="1">
      <c r="A77" s="217" t="s">
        <v>432</v>
      </c>
      <c r="B77" s="185" t="s">
        <v>215</v>
      </c>
      <c r="C77" s="205" t="s">
        <v>171</v>
      </c>
      <c r="D77" s="205" t="s">
        <v>430</v>
      </c>
      <c r="E77" s="205" t="s">
        <v>192</v>
      </c>
      <c r="F77" s="185" t="s">
        <v>170</v>
      </c>
      <c r="G77" s="161">
        <f>G78</f>
        <v>0</v>
      </c>
      <c r="H77" s="47"/>
    </row>
    <row r="78" spans="1:8" ht="38.25" customHeight="1" thickBot="1">
      <c r="A78" s="217" t="s">
        <v>427</v>
      </c>
      <c r="B78" s="57" t="s">
        <v>215</v>
      </c>
      <c r="C78" s="205" t="s">
        <v>171</v>
      </c>
      <c r="D78" s="205" t="s">
        <v>430</v>
      </c>
      <c r="E78" s="205" t="s">
        <v>191</v>
      </c>
      <c r="F78" s="185" t="s">
        <v>170</v>
      </c>
      <c r="G78" s="161">
        <f>G79</f>
        <v>0</v>
      </c>
      <c r="H78" s="47"/>
    </row>
    <row r="79" spans="1:8" ht="15.75" customHeight="1" thickBot="1">
      <c r="A79" s="217" t="s">
        <v>434</v>
      </c>
      <c r="B79" s="59" t="s">
        <v>215</v>
      </c>
      <c r="C79" s="205" t="s">
        <v>171</v>
      </c>
      <c r="D79" s="205" t="s">
        <v>430</v>
      </c>
      <c r="E79" s="205" t="s">
        <v>433</v>
      </c>
      <c r="F79" s="185" t="s">
        <v>170</v>
      </c>
      <c r="G79" s="161">
        <f>G80</f>
        <v>0</v>
      </c>
      <c r="H79" s="47"/>
    </row>
    <row r="80" spans="1:8" ht="36" customHeight="1" thickBot="1">
      <c r="A80" s="217" t="s">
        <v>151</v>
      </c>
      <c r="B80" s="57" t="s">
        <v>215</v>
      </c>
      <c r="C80" s="205" t="s">
        <v>171</v>
      </c>
      <c r="D80" s="205" t="s">
        <v>430</v>
      </c>
      <c r="E80" s="205" t="s">
        <v>433</v>
      </c>
      <c r="F80" s="185" t="s">
        <v>336</v>
      </c>
      <c r="G80" s="161">
        <v>0</v>
      </c>
      <c r="H80" s="47"/>
    </row>
    <row r="81" spans="1:8" ht="66" customHeight="1" thickBot="1">
      <c r="A81" s="172" t="s">
        <v>156</v>
      </c>
      <c r="B81" s="186" t="s">
        <v>215</v>
      </c>
      <c r="C81" s="186" t="s">
        <v>172</v>
      </c>
      <c r="D81" s="186" t="s">
        <v>167</v>
      </c>
      <c r="E81" s="186" t="s">
        <v>186</v>
      </c>
      <c r="F81" s="186" t="s">
        <v>170</v>
      </c>
      <c r="G81" s="173">
        <f>G82+G95</f>
        <v>1260000</v>
      </c>
      <c r="H81" s="47"/>
    </row>
    <row r="82" spans="1:8" ht="38.25" customHeight="1" thickBot="1">
      <c r="A82" s="164" t="s">
        <v>157</v>
      </c>
      <c r="B82" s="57" t="s">
        <v>215</v>
      </c>
      <c r="C82" s="201" t="s">
        <v>172</v>
      </c>
      <c r="D82" s="201" t="s">
        <v>168</v>
      </c>
      <c r="E82" s="201" t="s">
        <v>186</v>
      </c>
      <c r="F82" s="201" t="s">
        <v>170</v>
      </c>
      <c r="G82" s="160">
        <f>G88+G83</f>
        <v>1145000</v>
      </c>
      <c r="H82" s="47"/>
    </row>
    <row r="83" spans="1:8" ht="63" customHeight="1" thickBot="1">
      <c r="A83" s="165" t="s">
        <v>463</v>
      </c>
      <c r="B83" s="57" t="s">
        <v>215</v>
      </c>
      <c r="C83" s="185" t="s">
        <v>172</v>
      </c>
      <c r="D83" s="185" t="s">
        <v>168</v>
      </c>
      <c r="E83" s="185" t="s">
        <v>462</v>
      </c>
      <c r="F83" s="205" t="s">
        <v>170</v>
      </c>
      <c r="G83" s="161">
        <f>G84</f>
        <v>40000</v>
      </c>
      <c r="H83" s="47"/>
    </row>
    <row r="84" spans="1:8" ht="21.75" customHeight="1" thickBot="1">
      <c r="A84" s="165" t="s">
        <v>464</v>
      </c>
      <c r="B84" s="211" t="s">
        <v>215</v>
      </c>
      <c r="C84" s="185" t="s">
        <v>172</v>
      </c>
      <c r="D84" s="185" t="s">
        <v>168</v>
      </c>
      <c r="E84" s="185" t="s">
        <v>465</v>
      </c>
      <c r="F84" s="205" t="s">
        <v>170</v>
      </c>
      <c r="G84" s="161">
        <f>G86</f>
        <v>40000</v>
      </c>
      <c r="H84" s="47"/>
    </row>
    <row r="85" spans="1:8" ht="39.75" customHeight="1" thickBot="1">
      <c r="A85" s="165" t="s">
        <v>467</v>
      </c>
      <c r="B85" s="139" t="s">
        <v>215</v>
      </c>
      <c r="C85" s="185" t="s">
        <v>172</v>
      </c>
      <c r="D85" s="185" t="s">
        <v>168</v>
      </c>
      <c r="E85" s="185" t="s">
        <v>466</v>
      </c>
      <c r="F85" s="205" t="s">
        <v>170</v>
      </c>
      <c r="G85" s="161">
        <f>G86</f>
        <v>40000</v>
      </c>
      <c r="H85" s="47"/>
    </row>
    <row r="86" spans="1:8" ht="34.5" customHeight="1" thickBot="1">
      <c r="A86" s="217" t="s">
        <v>151</v>
      </c>
      <c r="B86" s="139" t="s">
        <v>215</v>
      </c>
      <c r="C86" s="185" t="s">
        <v>172</v>
      </c>
      <c r="D86" s="185" t="s">
        <v>168</v>
      </c>
      <c r="E86" s="185" t="s">
        <v>466</v>
      </c>
      <c r="F86" s="205" t="s">
        <v>336</v>
      </c>
      <c r="G86" s="161">
        <v>40000</v>
      </c>
      <c r="H86" s="47"/>
    </row>
    <row r="87" spans="1:8" ht="60" customHeight="1" thickBot="1">
      <c r="A87" s="165" t="s">
        <v>299</v>
      </c>
      <c r="B87" s="139" t="s">
        <v>215</v>
      </c>
      <c r="C87" s="185" t="s">
        <v>172</v>
      </c>
      <c r="D87" s="185" t="s">
        <v>168</v>
      </c>
      <c r="E87" s="185" t="s">
        <v>192</v>
      </c>
      <c r="F87" s="205" t="s">
        <v>170</v>
      </c>
      <c r="G87" s="161">
        <f>G88</f>
        <v>1105000</v>
      </c>
      <c r="H87" s="47"/>
    </row>
    <row r="88" spans="1:8" ht="36" customHeight="1" thickBot="1">
      <c r="A88" s="165" t="s">
        <v>158</v>
      </c>
      <c r="B88" s="139" t="s">
        <v>215</v>
      </c>
      <c r="C88" s="185" t="s">
        <v>172</v>
      </c>
      <c r="D88" s="185" t="s">
        <v>167</v>
      </c>
      <c r="E88" s="185" t="s">
        <v>186</v>
      </c>
      <c r="F88" s="185" t="s">
        <v>170</v>
      </c>
      <c r="G88" s="161">
        <f>G89</f>
        <v>1105000</v>
      </c>
      <c r="H88" s="47"/>
    </row>
    <row r="89" spans="1:8" ht="34.5" customHeight="1" thickBot="1">
      <c r="A89" s="165" t="s">
        <v>157</v>
      </c>
      <c r="B89" s="139" t="s">
        <v>215</v>
      </c>
      <c r="C89" s="185" t="s">
        <v>172</v>
      </c>
      <c r="D89" s="185" t="s">
        <v>168</v>
      </c>
      <c r="E89" s="185" t="s">
        <v>197</v>
      </c>
      <c r="F89" s="185" t="s">
        <v>170</v>
      </c>
      <c r="G89" s="161">
        <f>G90+G92</f>
        <v>1105000</v>
      </c>
      <c r="H89" s="47"/>
    </row>
    <row r="90" spans="1:8" ht="72.75" customHeight="1" thickBot="1">
      <c r="A90" s="165" t="s">
        <v>317</v>
      </c>
      <c r="B90" s="139" t="s">
        <v>215</v>
      </c>
      <c r="C90" s="185" t="s">
        <v>172</v>
      </c>
      <c r="D90" s="185" t="s">
        <v>168</v>
      </c>
      <c r="E90" s="185" t="s">
        <v>202</v>
      </c>
      <c r="F90" s="185" t="s">
        <v>170</v>
      </c>
      <c r="G90" s="161">
        <f>G91</f>
        <v>5000</v>
      </c>
      <c r="H90" s="47"/>
    </row>
    <row r="91" spans="1:8" ht="60" customHeight="1" thickBot="1">
      <c r="A91" s="165" t="s">
        <v>318</v>
      </c>
      <c r="B91" s="185" t="s">
        <v>215</v>
      </c>
      <c r="C91" s="185" t="s">
        <v>172</v>
      </c>
      <c r="D91" s="185" t="s">
        <v>168</v>
      </c>
      <c r="E91" s="185" t="s">
        <v>202</v>
      </c>
      <c r="F91" s="185" t="s">
        <v>28</v>
      </c>
      <c r="G91" s="161">
        <v>5000</v>
      </c>
      <c r="H91" s="47"/>
    </row>
    <row r="92" spans="1:8" ht="33" customHeight="1" thickBot="1">
      <c r="A92" s="165" t="s">
        <v>405</v>
      </c>
      <c r="B92" s="139" t="s">
        <v>215</v>
      </c>
      <c r="C92" s="185" t="s">
        <v>172</v>
      </c>
      <c r="D92" s="185" t="s">
        <v>168</v>
      </c>
      <c r="E92" s="185" t="s">
        <v>404</v>
      </c>
      <c r="F92" s="185" t="s">
        <v>170</v>
      </c>
      <c r="G92" s="161">
        <f>G93+G94</f>
        <v>1100000</v>
      </c>
      <c r="H92" s="54"/>
    </row>
    <row r="93" spans="1:8" ht="47.25" customHeight="1" thickBot="1">
      <c r="A93" s="165" t="s">
        <v>151</v>
      </c>
      <c r="B93" s="211" t="s">
        <v>215</v>
      </c>
      <c r="C93" s="185" t="s">
        <v>172</v>
      </c>
      <c r="D93" s="185" t="s">
        <v>168</v>
      </c>
      <c r="E93" s="185" t="s">
        <v>404</v>
      </c>
      <c r="F93" s="185" t="s">
        <v>336</v>
      </c>
      <c r="G93" s="161">
        <v>1050000</v>
      </c>
      <c r="H93" s="47"/>
    </row>
    <row r="94" spans="1:8" ht="29.25" customHeight="1" thickBot="1">
      <c r="A94" s="165" t="s">
        <v>503</v>
      </c>
      <c r="B94" s="139" t="s">
        <v>215</v>
      </c>
      <c r="C94" s="185" t="s">
        <v>172</v>
      </c>
      <c r="D94" s="185" t="s">
        <v>168</v>
      </c>
      <c r="E94" s="185" t="s">
        <v>404</v>
      </c>
      <c r="F94" s="185" t="s">
        <v>502</v>
      </c>
      <c r="G94" s="161">
        <v>50000</v>
      </c>
      <c r="H94" s="47"/>
    </row>
    <row r="95" spans="1:8" ht="27" customHeight="1" thickBot="1">
      <c r="A95" s="164" t="s">
        <v>159</v>
      </c>
      <c r="B95" s="133" t="s">
        <v>215</v>
      </c>
      <c r="C95" s="201" t="s">
        <v>172</v>
      </c>
      <c r="D95" s="201" t="s">
        <v>169</v>
      </c>
      <c r="E95" s="201" t="s">
        <v>186</v>
      </c>
      <c r="F95" s="201" t="s">
        <v>170</v>
      </c>
      <c r="G95" s="160">
        <f>G96+G100+G104</f>
        <v>115000</v>
      </c>
      <c r="H95" s="47"/>
    </row>
    <row r="96" spans="1:8" ht="62.25" customHeight="1" thickBot="1">
      <c r="A96" s="165" t="s">
        <v>314</v>
      </c>
      <c r="B96" s="139" t="s">
        <v>215</v>
      </c>
      <c r="C96" s="185" t="s">
        <v>172</v>
      </c>
      <c r="D96" s="185" t="s">
        <v>169</v>
      </c>
      <c r="E96" s="185" t="s">
        <v>196</v>
      </c>
      <c r="F96" s="185" t="s">
        <v>170</v>
      </c>
      <c r="G96" s="161">
        <f>G98</f>
        <v>0</v>
      </c>
      <c r="H96" s="47"/>
    </row>
    <row r="97" spans="1:8" ht="26.25" customHeight="1" thickBot="1">
      <c r="A97" s="165" t="s">
        <v>388</v>
      </c>
      <c r="B97" s="139" t="s">
        <v>215</v>
      </c>
      <c r="C97" s="185" t="s">
        <v>172</v>
      </c>
      <c r="D97" s="185" t="s">
        <v>169</v>
      </c>
      <c r="E97" s="185" t="s">
        <v>387</v>
      </c>
      <c r="F97" s="185" t="s">
        <v>170</v>
      </c>
      <c r="G97" s="161">
        <f>G98</f>
        <v>0</v>
      </c>
      <c r="H97" s="47"/>
    </row>
    <row r="98" spans="1:8" ht="45.75" customHeight="1" thickBot="1">
      <c r="A98" s="165" t="s">
        <v>315</v>
      </c>
      <c r="B98" s="139" t="s">
        <v>215</v>
      </c>
      <c r="C98" s="206" t="s">
        <v>172</v>
      </c>
      <c r="D98" s="206" t="s">
        <v>169</v>
      </c>
      <c r="E98" s="185" t="s">
        <v>386</v>
      </c>
      <c r="F98" s="206" t="s">
        <v>170</v>
      </c>
      <c r="G98" s="161">
        <f>G99</f>
        <v>0</v>
      </c>
      <c r="H98" s="47"/>
    </row>
    <row r="99" spans="1:8" ht="36.75" customHeight="1" thickBot="1">
      <c r="A99" s="165" t="s">
        <v>151</v>
      </c>
      <c r="B99" s="139" t="s">
        <v>215</v>
      </c>
      <c r="C99" s="206" t="s">
        <v>172</v>
      </c>
      <c r="D99" s="206" t="s">
        <v>169</v>
      </c>
      <c r="E99" s="185" t="s">
        <v>386</v>
      </c>
      <c r="F99" s="206" t="s">
        <v>336</v>
      </c>
      <c r="G99" s="161">
        <v>0</v>
      </c>
      <c r="H99" s="47"/>
    </row>
    <row r="100" spans="1:8" ht="56.25" customHeight="1" thickBot="1">
      <c r="A100" s="165" t="s">
        <v>475</v>
      </c>
      <c r="B100" s="139" t="s">
        <v>215</v>
      </c>
      <c r="C100" s="206" t="s">
        <v>172</v>
      </c>
      <c r="D100" s="206" t="s">
        <v>169</v>
      </c>
      <c r="E100" s="185" t="s">
        <v>341</v>
      </c>
      <c r="F100" s="206" t="s">
        <v>170</v>
      </c>
      <c r="G100" s="161">
        <f>G102</f>
        <v>0</v>
      </c>
      <c r="H100" s="47"/>
    </row>
    <row r="101" spans="1:8" ht="35.25" customHeight="1" thickBot="1">
      <c r="A101" s="165" t="s">
        <v>390</v>
      </c>
      <c r="B101" s="139" t="s">
        <v>215</v>
      </c>
      <c r="C101" s="206" t="s">
        <v>172</v>
      </c>
      <c r="D101" s="206" t="s">
        <v>169</v>
      </c>
      <c r="E101" s="185" t="s">
        <v>389</v>
      </c>
      <c r="F101" s="206" t="s">
        <v>170</v>
      </c>
      <c r="G101" s="161">
        <f>G102</f>
        <v>0</v>
      </c>
      <c r="H101" s="47"/>
    </row>
    <row r="102" spans="1:8" ht="62.25" customHeight="1" thickBot="1">
      <c r="A102" s="165" t="s">
        <v>319</v>
      </c>
      <c r="B102" s="139" t="s">
        <v>215</v>
      </c>
      <c r="C102" s="206" t="s">
        <v>172</v>
      </c>
      <c r="D102" s="206" t="s">
        <v>169</v>
      </c>
      <c r="E102" s="185" t="s">
        <v>342</v>
      </c>
      <c r="F102" s="206" t="s">
        <v>170</v>
      </c>
      <c r="G102" s="161">
        <f>G103</f>
        <v>0</v>
      </c>
      <c r="H102" s="47"/>
    </row>
    <row r="103" spans="1:8" ht="45.75" customHeight="1" thickBot="1">
      <c r="A103" s="165" t="s">
        <v>151</v>
      </c>
      <c r="B103" s="139" t="s">
        <v>215</v>
      </c>
      <c r="C103" s="206" t="s">
        <v>172</v>
      </c>
      <c r="D103" s="206" t="s">
        <v>169</v>
      </c>
      <c r="E103" s="185" t="s">
        <v>342</v>
      </c>
      <c r="F103" s="206" t="s">
        <v>336</v>
      </c>
      <c r="G103" s="161">
        <v>0</v>
      </c>
      <c r="H103" s="47"/>
    </row>
    <row r="104" spans="1:8" ht="65.25" customHeight="1" thickBot="1">
      <c r="A104" s="165" t="s">
        <v>299</v>
      </c>
      <c r="B104" s="139" t="s">
        <v>215</v>
      </c>
      <c r="C104" s="185" t="s">
        <v>172</v>
      </c>
      <c r="D104" s="185" t="s">
        <v>169</v>
      </c>
      <c r="E104" s="185" t="s">
        <v>192</v>
      </c>
      <c r="F104" s="185" t="s">
        <v>170</v>
      </c>
      <c r="G104" s="161">
        <f>G105</f>
        <v>115000</v>
      </c>
      <c r="H104" s="47"/>
    </row>
    <row r="105" spans="1:8" ht="27.75" customHeight="1" thickBot="1">
      <c r="A105" s="165" t="s">
        <v>158</v>
      </c>
      <c r="B105" s="139" t="s">
        <v>215</v>
      </c>
      <c r="C105" s="185" t="s">
        <v>172</v>
      </c>
      <c r="D105" s="185" t="s">
        <v>169</v>
      </c>
      <c r="E105" s="185" t="s">
        <v>198</v>
      </c>
      <c r="F105" s="185" t="s">
        <v>170</v>
      </c>
      <c r="G105" s="161">
        <f>G106</f>
        <v>115000</v>
      </c>
      <c r="H105" s="47"/>
    </row>
    <row r="106" spans="1:8" ht="27" customHeight="1" thickBot="1">
      <c r="A106" s="165" t="s">
        <v>159</v>
      </c>
      <c r="B106" s="211" t="s">
        <v>215</v>
      </c>
      <c r="C106" s="185" t="s">
        <v>172</v>
      </c>
      <c r="D106" s="185" t="s">
        <v>169</v>
      </c>
      <c r="E106" s="185" t="s">
        <v>205</v>
      </c>
      <c r="F106" s="185" t="s">
        <v>170</v>
      </c>
      <c r="G106" s="161">
        <f>G107+G111+G109</f>
        <v>115000</v>
      </c>
      <c r="H106" s="47"/>
    </row>
    <row r="107" spans="1:8" ht="22.5" customHeight="1" thickBot="1">
      <c r="A107" s="165" t="s">
        <v>320</v>
      </c>
      <c r="B107" s="139" t="s">
        <v>215</v>
      </c>
      <c r="C107" s="185" t="s">
        <v>172</v>
      </c>
      <c r="D107" s="185" t="s">
        <v>169</v>
      </c>
      <c r="E107" s="185" t="s">
        <v>204</v>
      </c>
      <c r="F107" s="185" t="s">
        <v>170</v>
      </c>
      <c r="G107" s="161">
        <f>G108</f>
        <v>30000</v>
      </c>
      <c r="H107" s="47"/>
    </row>
    <row r="108" spans="1:17" ht="24" customHeight="1" thickBot="1">
      <c r="A108" s="165" t="s">
        <v>151</v>
      </c>
      <c r="B108" s="139" t="s">
        <v>215</v>
      </c>
      <c r="C108" s="185" t="s">
        <v>172</v>
      </c>
      <c r="D108" s="185" t="s">
        <v>169</v>
      </c>
      <c r="E108" s="185" t="s">
        <v>204</v>
      </c>
      <c r="F108" s="185" t="s">
        <v>336</v>
      </c>
      <c r="G108" s="161">
        <v>30000</v>
      </c>
      <c r="H108" s="47"/>
      <c r="K108" s="118"/>
      <c r="L108" s="124"/>
      <c r="M108" s="125"/>
      <c r="N108" s="125"/>
      <c r="O108" s="125"/>
      <c r="P108" s="125"/>
      <c r="Q108" s="126"/>
    </row>
    <row r="109" spans="1:17" ht="23.25" customHeight="1" thickBot="1">
      <c r="A109" s="165" t="s">
        <v>392</v>
      </c>
      <c r="B109" s="139" t="s">
        <v>215</v>
      </c>
      <c r="C109" s="205" t="s">
        <v>172</v>
      </c>
      <c r="D109" s="205" t="s">
        <v>169</v>
      </c>
      <c r="E109" s="205" t="s">
        <v>391</v>
      </c>
      <c r="F109" s="205" t="s">
        <v>170</v>
      </c>
      <c r="G109" s="161">
        <f>G110</f>
        <v>10000</v>
      </c>
      <c r="H109" s="47"/>
      <c r="K109" s="118"/>
      <c r="L109" s="124"/>
      <c r="M109" s="125"/>
      <c r="N109" s="125"/>
      <c r="O109" s="125"/>
      <c r="P109" s="125"/>
      <c r="Q109" s="126"/>
    </row>
    <row r="110" spans="1:17" ht="47.25" customHeight="1" thickBot="1">
      <c r="A110" s="165" t="s">
        <v>151</v>
      </c>
      <c r="B110" s="139" t="s">
        <v>215</v>
      </c>
      <c r="C110" s="205" t="s">
        <v>172</v>
      </c>
      <c r="D110" s="205" t="s">
        <v>169</v>
      </c>
      <c r="E110" s="205" t="s">
        <v>391</v>
      </c>
      <c r="F110" s="205" t="s">
        <v>336</v>
      </c>
      <c r="G110" s="161">
        <v>10000</v>
      </c>
      <c r="H110" s="47"/>
      <c r="K110" s="119"/>
      <c r="L110" s="124"/>
      <c r="M110" s="127"/>
      <c r="N110" s="127"/>
      <c r="O110" s="127"/>
      <c r="P110" s="127"/>
      <c r="Q110" s="128"/>
    </row>
    <row r="111" spans="1:8" ht="46.5" customHeight="1" thickBot="1">
      <c r="A111" s="165" t="s">
        <v>160</v>
      </c>
      <c r="B111" s="139" t="s">
        <v>215</v>
      </c>
      <c r="C111" s="205" t="s">
        <v>172</v>
      </c>
      <c r="D111" s="205" t="s">
        <v>169</v>
      </c>
      <c r="E111" s="205" t="s">
        <v>203</v>
      </c>
      <c r="F111" s="205" t="s">
        <v>170</v>
      </c>
      <c r="G111" s="161">
        <f>G112</f>
        <v>75000</v>
      </c>
      <c r="H111" s="47"/>
    </row>
    <row r="112" spans="1:8" ht="43.5" customHeight="1" thickBot="1">
      <c r="A112" s="165" t="s">
        <v>151</v>
      </c>
      <c r="B112" s="139" t="s">
        <v>215</v>
      </c>
      <c r="C112" s="185" t="s">
        <v>172</v>
      </c>
      <c r="D112" s="185" t="s">
        <v>169</v>
      </c>
      <c r="E112" s="205" t="s">
        <v>203</v>
      </c>
      <c r="F112" s="185" t="s">
        <v>336</v>
      </c>
      <c r="G112" s="161">
        <v>75000</v>
      </c>
      <c r="H112" s="47"/>
    </row>
    <row r="113" spans="1:8" ht="26.25" customHeight="1" thickBot="1">
      <c r="A113" s="172" t="s">
        <v>161</v>
      </c>
      <c r="B113" s="186" t="s">
        <v>215</v>
      </c>
      <c r="C113" s="186" t="s">
        <v>173</v>
      </c>
      <c r="D113" s="186" t="s">
        <v>167</v>
      </c>
      <c r="E113" s="186" t="s">
        <v>186</v>
      </c>
      <c r="F113" s="186" t="s">
        <v>170</v>
      </c>
      <c r="G113" s="173">
        <f>G114+G121</f>
        <v>3441900</v>
      </c>
      <c r="H113" s="47"/>
    </row>
    <row r="114" spans="1:8" ht="33" customHeight="1" thickBot="1">
      <c r="A114" s="164" t="s">
        <v>162</v>
      </c>
      <c r="B114" s="139" t="s">
        <v>215</v>
      </c>
      <c r="C114" s="185" t="s">
        <v>173</v>
      </c>
      <c r="D114" s="185" t="s">
        <v>166</v>
      </c>
      <c r="E114" s="185" t="s">
        <v>186</v>
      </c>
      <c r="F114" s="185" t="s">
        <v>170</v>
      </c>
      <c r="G114" s="160">
        <f>G115</f>
        <v>2325900</v>
      </c>
      <c r="H114" s="47"/>
    </row>
    <row r="115" spans="1:17" ht="68.25" customHeight="1" thickBot="1">
      <c r="A115" s="165" t="s">
        <v>299</v>
      </c>
      <c r="B115" s="211" t="s">
        <v>215</v>
      </c>
      <c r="C115" s="185" t="s">
        <v>173</v>
      </c>
      <c r="D115" s="185" t="s">
        <v>166</v>
      </c>
      <c r="E115" s="185" t="s">
        <v>192</v>
      </c>
      <c r="F115" s="185" t="s">
        <v>170</v>
      </c>
      <c r="G115" s="161">
        <f>G116</f>
        <v>2325900</v>
      </c>
      <c r="H115" s="47"/>
      <c r="K115" s="115"/>
      <c r="L115" s="124"/>
      <c r="M115" s="129"/>
      <c r="N115" s="129"/>
      <c r="O115" s="129"/>
      <c r="P115" s="129"/>
      <c r="Q115" s="130"/>
    </row>
    <row r="116" spans="1:17" ht="75.75" customHeight="1" thickBot="1">
      <c r="A116" s="165" t="s">
        <v>300</v>
      </c>
      <c r="B116" s="139" t="s">
        <v>215</v>
      </c>
      <c r="C116" s="185" t="s">
        <v>173</v>
      </c>
      <c r="D116" s="185" t="s">
        <v>166</v>
      </c>
      <c r="E116" s="185" t="s">
        <v>191</v>
      </c>
      <c r="F116" s="185" t="s">
        <v>170</v>
      </c>
      <c r="G116" s="161">
        <f>G117</f>
        <v>2325900</v>
      </c>
      <c r="H116" s="47"/>
      <c r="K116" s="115"/>
      <c r="L116" s="124"/>
      <c r="M116" s="129"/>
      <c r="N116" s="129"/>
      <c r="O116" s="129"/>
      <c r="P116" s="129"/>
      <c r="Q116" s="130"/>
    </row>
    <row r="117" spans="1:17" ht="39.75" customHeight="1" thickBot="1">
      <c r="A117" s="165" t="s">
        <v>321</v>
      </c>
      <c r="B117" s="139" t="s">
        <v>215</v>
      </c>
      <c r="C117" s="185" t="s">
        <v>173</v>
      </c>
      <c r="D117" s="185" t="s">
        <v>166</v>
      </c>
      <c r="E117" s="185" t="s">
        <v>193</v>
      </c>
      <c r="F117" s="185" t="s">
        <v>170</v>
      </c>
      <c r="G117" s="161">
        <f>G120+G119+G118</f>
        <v>2325900</v>
      </c>
      <c r="H117" s="47"/>
      <c r="K117" s="115"/>
      <c r="L117" s="124"/>
      <c r="M117" s="129"/>
      <c r="N117" s="129"/>
      <c r="O117" s="129"/>
      <c r="P117" s="129"/>
      <c r="Q117" s="130"/>
    </row>
    <row r="118" spans="1:17" ht="32.25" customHeight="1" thickBot="1">
      <c r="A118" s="165" t="s">
        <v>470</v>
      </c>
      <c r="B118" s="139" t="s">
        <v>215</v>
      </c>
      <c r="C118" s="185" t="s">
        <v>173</v>
      </c>
      <c r="D118" s="185" t="s">
        <v>166</v>
      </c>
      <c r="E118" s="185" t="s">
        <v>193</v>
      </c>
      <c r="F118" s="185" t="s">
        <v>468</v>
      </c>
      <c r="G118" s="161">
        <v>2259700</v>
      </c>
      <c r="H118" s="47"/>
      <c r="K118" s="115"/>
      <c r="L118" s="124"/>
      <c r="M118" s="129"/>
      <c r="N118" s="129"/>
      <c r="O118" s="129"/>
      <c r="P118" s="129"/>
      <c r="Q118" s="130"/>
    </row>
    <row r="119" spans="1:17" ht="48.75" customHeight="1" thickBot="1">
      <c r="A119" s="158" t="s">
        <v>151</v>
      </c>
      <c r="B119" s="139" t="s">
        <v>215</v>
      </c>
      <c r="C119" s="185" t="s">
        <v>173</v>
      </c>
      <c r="D119" s="185" t="s">
        <v>166</v>
      </c>
      <c r="E119" s="185" t="s">
        <v>193</v>
      </c>
      <c r="F119" s="185" t="s">
        <v>336</v>
      </c>
      <c r="G119" s="161">
        <v>63000</v>
      </c>
      <c r="H119" s="47"/>
      <c r="K119" s="115"/>
      <c r="L119" s="124"/>
      <c r="M119" s="129"/>
      <c r="N119" s="129"/>
      <c r="O119" s="129"/>
      <c r="P119" s="129"/>
      <c r="Q119" s="130"/>
    </row>
    <row r="120" spans="1:17" ht="34.5" customHeight="1" thickBot="1">
      <c r="A120" s="165" t="s">
        <v>305</v>
      </c>
      <c r="B120" s="139" t="s">
        <v>215</v>
      </c>
      <c r="C120" s="185" t="s">
        <v>173</v>
      </c>
      <c r="D120" s="185" t="s">
        <v>166</v>
      </c>
      <c r="E120" s="185" t="s">
        <v>193</v>
      </c>
      <c r="F120" s="185" t="s">
        <v>337</v>
      </c>
      <c r="G120" s="161">
        <v>3200</v>
      </c>
      <c r="H120" s="47"/>
      <c r="K120" s="115"/>
      <c r="L120" s="124"/>
      <c r="M120" s="129"/>
      <c r="N120" s="129"/>
      <c r="O120" s="129"/>
      <c r="P120" s="129"/>
      <c r="Q120" s="130"/>
    </row>
    <row r="121" spans="1:17" ht="36" customHeight="1" thickBot="1">
      <c r="A121" s="164" t="s">
        <v>322</v>
      </c>
      <c r="B121" s="133" t="s">
        <v>215</v>
      </c>
      <c r="C121" s="201" t="s">
        <v>173</v>
      </c>
      <c r="D121" s="201" t="s">
        <v>171</v>
      </c>
      <c r="E121" s="201" t="s">
        <v>186</v>
      </c>
      <c r="F121" s="201" t="s">
        <v>170</v>
      </c>
      <c r="G121" s="160">
        <f>G122</f>
        <v>1116000</v>
      </c>
      <c r="H121" s="47"/>
      <c r="K121" s="115"/>
      <c r="L121" s="124"/>
      <c r="M121" s="129"/>
      <c r="N121" s="129"/>
      <c r="O121" s="129"/>
      <c r="P121" s="129"/>
      <c r="Q121" s="130"/>
    </row>
    <row r="122" spans="1:17" ht="73.5" customHeight="1" thickBot="1">
      <c r="A122" s="164" t="s">
        <v>299</v>
      </c>
      <c r="B122" s="133" t="s">
        <v>215</v>
      </c>
      <c r="C122" s="201" t="s">
        <v>173</v>
      </c>
      <c r="D122" s="201" t="s">
        <v>171</v>
      </c>
      <c r="E122" s="201" t="s">
        <v>192</v>
      </c>
      <c r="F122" s="201" t="s">
        <v>170</v>
      </c>
      <c r="G122" s="160">
        <f>G123</f>
        <v>1116000</v>
      </c>
      <c r="H122" s="47"/>
      <c r="K122" s="115"/>
      <c r="L122" s="124"/>
      <c r="M122" s="129"/>
      <c r="N122" s="129"/>
      <c r="O122" s="129"/>
      <c r="P122" s="129"/>
      <c r="Q122" s="130"/>
    </row>
    <row r="123" spans="1:8" ht="63.75" customHeight="1" thickBot="1">
      <c r="A123" s="165" t="s">
        <v>300</v>
      </c>
      <c r="B123" s="139" t="s">
        <v>215</v>
      </c>
      <c r="C123" s="185" t="s">
        <v>173</v>
      </c>
      <c r="D123" s="185" t="s">
        <v>171</v>
      </c>
      <c r="E123" s="185" t="s">
        <v>191</v>
      </c>
      <c r="F123" s="185" t="s">
        <v>170</v>
      </c>
      <c r="G123" s="161">
        <f>G124</f>
        <v>1116000</v>
      </c>
      <c r="H123" s="47"/>
    </row>
    <row r="124" spans="1:8" ht="45.75" customHeight="1" thickBot="1">
      <c r="A124" s="165" t="s">
        <v>394</v>
      </c>
      <c r="B124" s="139" t="s">
        <v>215</v>
      </c>
      <c r="C124" s="185" t="s">
        <v>173</v>
      </c>
      <c r="D124" s="185" t="s">
        <v>171</v>
      </c>
      <c r="E124" s="185" t="s">
        <v>393</v>
      </c>
      <c r="F124" s="185" t="s">
        <v>170</v>
      </c>
      <c r="G124" s="161">
        <f>G125</f>
        <v>1116000</v>
      </c>
      <c r="H124" s="47"/>
    </row>
    <row r="125" spans="1:8" ht="108.75" customHeight="1" thickBot="1">
      <c r="A125" s="165" t="s">
        <v>323</v>
      </c>
      <c r="B125" s="139" t="s">
        <v>215</v>
      </c>
      <c r="C125" s="185" t="s">
        <v>173</v>
      </c>
      <c r="D125" s="185" t="s">
        <v>171</v>
      </c>
      <c r="E125" s="185" t="s">
        <v>190</v>
      </c>
      <c r="F125" s="185" t="s">
        <v>170</v>
      </c>
      <c r="G125" s="161">
        <f>G126+G127</f>
        <v>1116000</v>
      </c>
      <c r="H125" s="54"/>
    </row>
    <row r="126" spans="1:8" ht="44.25" customHeight="1" thickBot="1">
      <c r="A126" s="165" t="s">
        <v>324</v>
      </c>
      <c r="B126" s="139" t="s">
        <v>215</v>
      </c>
      <c r="C126" s="185" t="s">
        <v>173</v>
      </c>
      <c r="D126" s="185" t="s">
        <v>171</v>
      </c>
      <c r="E126" s="185" t="s">
        <v>190</v>
      </c>
      <c r="F126" s="185" t="s">
        <v>334</v>
      </c>
      <c r="G126" s="161">
        <v>1114000</v>
      </c>
      <c r="H126" s="47"/>
    </row>
    <row r="127" spans="1:8" ht="24.75" customHeight="1" thickBot="1">
      <c r="A127" s="165" t="s">
        <v>305</v>
      </c>
      <c r="B127" s="139" t="s">
        <v>215</v>
      </c>
      <c r="C127" s="185" t="s">
        <v>173</v>
      </c>
      <c r="D127" s="185" t="s">
        <v>171</v>
      </c>
      <c r="E127" s="185" t="s">
        <v>190</v>
      </c>
      <c r="F127" s="185" t="s">
        <v>337</v>
      </c>
      <c r="G127" s="161">
        <v>2000</v>
      </c>
      <c r="H127" s="47"/>
    </row>
    <row r="128" spans="1:8" ht="35.25" customHeight="1" thickBot="1">
      <c r="A128" s="172" t="s">
        <v>325</v>
      </c>
      <c r="B128" s="186" t="s">
        <v>215</v>
      </c>
      <c r="C128" s="186" t="s">
        <v>27</v>
      </c>
      <c r="D128" s="186" t="s">
        <v>167</v>
      </c>
      <c r="E128" s="186" t="s">
        <v>186</v>
      </c>
      <c r="F128" s="186" t="s">
        <v>170</v>
      </c>
      <c r="G128" s="173">
        <f>G129+G135</f>
        <v>237100</v>
      </c>
      <c r="H128" s="47"/>
    </row>
    <row r="129" spans="1:8" ht="35.25" customHeight="1" thickBot="1">
      <c r="A129" s="171" t="s">
        <v>163</v>
      </c>
      <c r="B129" s="211" t="s">
        <v>215</v>
      </c>
      <c r="C129" s="185" t="s">
        <v>27</v>
      </c>
      <c r="D129" s="185" t="s">
        <v>166</v>
      </c>
      <c r="E129" s="185" t="s">
        <v>186</v>
      </c>
      <c r="F129" s="185" t="s">
        <v>170</v>
      </c>
      <c r="G129" s="161">
        <f>G130</f>
        <v>232100</v>
      </c>
      <c r="H129" s="47"/>
    </row>
    <row r="130" spans="1:8" ht="57" customHeight="1" thickBot="1">
      <c r="A130" s="165" t="s">
        <v>326</v>
      </c>
      <c r="B130" s="139" t="s">
        <v>215</v>
      </c>
      <c r="C130" s="185" t="s">
        <v>27</v>
      </c>
      <c r="D130" s="185" t="s">
        <v>166</v>
      </c>
      <c r="E130" s="185" t="s">
        <v>187</v>
      </c>
      <c r="F130" s="185" t="s">
        <v>170</v>
      </c>
      <c r="G130" s="161">
        <f>G131</f>
        <v>232100</v>
      </c>
      <c r="H130" s="47"/>
    </row>
    <row r="131" spans="1:8" ht="42.75" customHeight="1" thickBot="1">
      <c r="A131" s="165" t="s">
        <v>189</v>
      </c>
      <c r="B131" s="139" t="s">
        <v>215</v>
      </c>
      <c r="C131" s="185" t="s">
        <v>27</v>
      </c>
      <c r="D131" s="185" t="s">
        <v>166</v>
      </c>
      <c r="E131" s="185" t="s">
        <v>188</v>
      </c>
      <c r="F131" s="185" t="s">
        <v>170</v>
      </c>
      <c r="G131" s="161">
        <f>G132</f>
        <v>232100</v>
      </c>
      <c r="H131" s="47"/>
    </row>
    <row r="132" spans="1:8" ht="35.25" customHeight="1" thickBot="1">
      <c r="A132" s="165" t="s">
        <v>164</v>
      </c>
      <c r="B132" s="139" t="s">
        <v>215</v>
      </c>
      <c r="C132" s="185" t="s">
        <v>27</v>
      </c>
      <c r="D132" s="185" t="s">
        <v>166</v>
      </c>
      <c r="E132" s="185" t="s">
        <v>327</v>
      </c>
      <c r="F132" s="185" t="s">
        <v>170</v>
      </c>
      <c r="G132" s="161">
        <f>G133</f>
        <v>232100</v>
      </c>
      <c r="H132" s="47"/>
    </row>
    <row r="133" spans="1:8" ht="35.25" customHeight="1" thickBot="1">
      <c r="A133" s="165" t="s">
        <v>329</v>
      </c>
      <c r="B133" s="139" t="s">
        <v>215</v>
      </c>
      <c r="C133" s="185" t="s">
        <v>27</v>
      </c>
      <c r="D133" s="185" t="s">
        <v>166</v>
      </c>
      <c r="E133" s="185" t="s">
        <v>328</v>
      </c>
      <c r="F133" s="185" t="s">
        <v>170</v>
      </c>
      <c r="G133" s="161">
        <f>G134</f>
        <v>232100</v>
      </c>
      <c r="H133" s="47"/>
    </row>
    <row r="134" spans="1:8" ht="35.25" customHeight="1" thickBot="1">
      <c r="A134" s="165" t="s">
        <v>165</v>
      </c>
      <c r="B134" s="139" t="s">
        <v>215</v>
      </c>
      <c r="C134" s="185" t="s">
        <v>27</v>
      </c>
      <c r="D134" s="185" t="s">
        <v>166</v>
      </c>
      <c r="E134" s="185" t="s">
        <v>328</v>
      </c>
      <c r="F134" s="185" t="s">
        <v>343</v>
      </c>
      <c r="G134" s="161">
        <v>232100</v>
      </c>
      <c r="H134" s="47"/>
    </row>
    <row r="135" spans="1:8" ht="35.25" customHeight="1" thickBot="1">
      <c r="A135" s="165" t="s">
        <v>330</v>
      </c>
      <c r="B135" s="139" t="s">
        <v>215</v>
      </c>
      <c r="C135" s="185" t="s">
        <v>27</v>
      </c>
      <c r="D135" s="185" t="s">
        <v>169</v>
      </c>
      <c r="E135" s="185" t="s">
        <v>186</v>
      </c>
      <c r="F135" s="185" t="s">
        <v>170</v>
      </c>
      <c r="G135" s="161">
        <f>G136+G141</f>
        <v>5000</v>
      </c>
      <c r="H135" s="47"/>
    </row>
    <row r="136" spans="1:8" ht="63" customHeight="1" thickBot="1">
      <c r="A136" s="165" t="s">
        <v>331</v>
      </c>
      <c r="B136" s="139" t="s">
        <v>215</v>
      </c>
      <c r="C136" s="185" t="s">
        <v>27</v>
      </c>
      <c r="D136" s="185" t="s">
        <v>169</v>
      </c>
      <c r="E136" s="185" t="s">
        <v>187</v>
      </c>
      <c r="F136" s="185" t="s">
        <v>170</v>
      </c>
      <c r="G136" s="161">
        <f>G137</f>
        <v>5000</v>
      </c>
      <c r="H136" s="47"/>
    </row>
    <row r="137" spans="1:8" ht="45" customHeight="1" thickBot="1">
      <c r="A137" s="165" t="s">
        <v>189</v>
      </c>
      <c r="B137" s="139" t="s">
        <v>215</v>
      </c>
      <c r="C137" s="185" t="s">
        <v>27</v>
      </c>
      <c r="D137" s="185" t="s">
        <v>169</v>
      </c>
      <c r="E137" s="185" t="s">
        <v>188</v>
      </c>
      <c r="F137" s="185" t="s">
        <v>170</v>
      </c>
      <c r="G137" s="161">
        <f>G138</f>
        <v>5000</v>
      </c>
      <c r="H137" s="47"/>
    </row>
    <row r="138" spans="1:8" ht="35.25" customHeight="1" thickBot="1">
      <c r="A138" s="165" t="s">
        <v>164</v>
      </c>
      <c r="B138" s="139" t="s">
        <v>215</v>
      </c>
      <c r="C138" s="185" t="s">
        <v>27</v>
      </c>
      <c r="D138" s="185" t="s">
        <v>169</v>
      </c>
      <c r="E138" s="185" t="s">
        <v>327</v>
      </c>
      <c r="F138" s="185" t="s">
        <v>170</v>
      </c>
      <c r="G138" s="161">
        <f>G139</f>
        <v>5000</v>
      </c>
      <c r="H138" s="47"/>
    </row>
    <row r="139" spans="1:8" ht="35.25" customHeight="1" thickBot="1">
      <c r="A139" s="165" t="s">
        <v>332</v>
      </c>
      <c r="B139" s="139" t="s">
        <v>215</v>
      </c>
      <c r="C139" s="205" t="s">
        <v>27</v>
      </c>
      <c r="D139" s="205" t="s">
        <v>169</v>
      </c>
      <c r="E139" s="185" t="s">
        <v>328</v>
      </c>
      <c r="F139" s="185" t="s">
        <v>170</v>
      </c>
      <c r="G139" s="161">
        <f>G140</f>
        <v>5000</v>
      </c>
      <c r="H139" s="47"/>
    </row>
    <row r="140" spans="1:8" ht="37.5" customHeight="1" thickBot="1">
      <c r="A140" s="165" t="s">
        <v>165</v>
      </c>
      <c r="B140" s="139" t="s">
        <v>215</v>
      </c>
      <c r="C140" s="205" t="s">
        <v>27</v>
      </c>
      <c r="D140" s="205" t="s">
        <v>169</v>
      </c>
      <c r="E140" s="185" t="s">
        <v>328</v>
      </c>
      <c r="F140" s="185" t="s">
        <v>343</v>
      </c>
      <c r="G140" s="161">
        <v>5000</v>
      </c>
      <c r="H140" s="47"/>
    </row>
    <row r="141" spans="1:8" ht="71.25" customHeight="1" thickBot="1">
      <c r="A141" s="217" t="s">
        <v>426</v>
      </c>
      <c r="B141" s="139" t="s">
        <v>215</v>
      </c>
      <c r="C141" s="185" t="s">
        <v>27</v>
      </c>
      <c r="D141" s="185" t="s">
        <v>169</v>
      </c>
      <c r="E141" s="185" t="s">
        <v>425</v>
      </c>
      <c r="F141" s="185" t="s">
        <v>170</v>
      </c>
      <c r="G141" s="161">
        <f>G142</f>
        <v>0</v>
      </c>
      <c r="H141" s="47"/>
    </row>
    <row r="142" spans="1:8" ht="71.25" customHeight="1" thickBot="1">
      <c r="A142" s="217" t="s">
        <v>427</v>
      </c>
      <c r="B142" s="139" t="s">
        <v>215</v>
      </c>
      <c r="C142" s="185" t="s">
        <v>27</v>
      </c>
      <c r="D142" s="185" t="s">
        <v>169</v>
      </c>
      <c r="E142" s="185" t="s">
        <v>191</v>
      </c>
      <c r="F142" s="185" t="s">
        <v>170</v>
      </c>
      <c r="G142" s="161">
        <f>G143</f>
        <v>0</v>
      </c>
      <c r="H142" s="47"/>
    </row>
    <row r="143" spans="1:8" ht="81" customHeight="1" thickBot="1">
      <c r="A143" s="218" t="s">
        <v>429</v>
      </c>
      <c r="B143" s="139" t="s">
        <v>215</v>
      </c>
      <c r="C143" s="185" t="s">
        <v>27</v>
      </c>
      <c r="D143" s="185" t="s">
        <v>169</v>
      </c>
      <c r="E143" s="185" t="s">
        <v>428</v>
      </c>
      <c r="F143" s="185" t="s">
        <v>170</v>
      </c>
      <c r="G143" s="161">
        <f>G144</f>
        <v>0</v>
      </c>
      <c r="H143" s="47"/>
    </row>
    <row r="144" spans="1:8" ht="24" customHeight="1" thickBot="1">
      <c r="A144" s="165" t="s">
        <v>469</v>
      </c>
      <c r="B144" s="139" t="s">
        <v>215</v>
      </c>
      <c r="C144" s="185" t="s">
        <v>27</v>
      </c>
      <c r="D144" s="185" t="s">
        <v>169</v>
      </c>
      <c r="E144" s="185" t="s">
        <v>428</v>
      </c>
      <c r="F144" s="185" t="s">
        <v>468</v>
      </c>
      <c r="G144" s="161">
        <v>0</v>
      </c>
      <c r="H144" s="47"/>
    </row>
    <row r="145" spans="1:8" ht="22.5" customHeight="1" thickBot="1">
      <c r="A145" s="172" t="s">
        <v>175</v>
      </c>
      <c r="B145" s="186" t="s">
        <v>215</v>
      </c>
      <c r="C145" s="186" t="s">
        <v>29</v>
      </c>
      <c r="D145" s="186" t="s">
        <v>167</v>
      </c>
      <c r="E145" s="207" t="s">
        <v>186</v>
      </c>
      <c r="F145" s="186" t="s">
        <v>170</v>
      </c>
      <c r="G145" s="173">
        <f>G146</f>
        <v>0</v>
      </c>
      <c r="H145" s="47"/>
    </row>
    <row r="146" spans="1:8" ht="35.25" customHeight="1" thickBot="1">
      <c r="A146" s="165" t="s">
        <v>175</v>
      </c>
      <c r="B146" s="211" t="s">
        <v>215</v>
      </c>
      <c r="C146" s="208" t="s">
        <v>29</v>
      </c>
      <c r="D146" s="208" t="s">
        <v>166</v>
      </c>
      <c r="E146" s="208" t="s">
        <v>186</v>
      </c>
      <c r="F146" s="208" t="s">
        <v>170</v>
      </c>
      <c r="G146" s="161">
        <f>G147</f>
        <v>0</v>
      </c>
      <c r="H146" s="47"/>
    </row>
    <row r="147" spans="1:8" ht="27" customHeight="1" thickBot="1">
      <c r="A147" s="165" t="s">
        <v>333</v>
      </c>
      <c r="B147" s="139" t="s">
        <v>215</v>
      </c>
      <c r="C147" s="208" t="s">
        <v>29</v>
      </c>
      <c r="D147" s="208" t="s">
        <v>166</v>
      </c>
      <c r="E147" s="208" t="s">
        <v>183</v>
      </c>
      <c r="F147" s="185" t="s">
        <v>170</v>
      </c>
      <c r="G147" s="161">
        <f>G148</f>
        <v>0</v>
      </c>
      <c r="H147" s="47"/>
    </row>
    <row r="148" spans="1:8" ht="35.25" customHeight="1" thickBot="1">
      <c r="A148" s="165" t="s">
        <v>185</v>
      </c>
      <c r="B148" s="139" t="s">
        <v>215</v>
      </c>
      <c r="C148" s="185" t="s">
        <v>29</v>
      </c>
      <c r="D148" s="185" t="s">
        <v>166</v>
      </c>
      <c r="E148" s="185" t="s">
        <v>184</v>
      </c>
      <c r="F148" s="185" t="s">
        <v>170</v>
      </c>
      <c r="G148" s="161">
        <f>G149</f>
        <v>0</v>
      </c>
      <c r="H148" s="47"/>
    </row>
    <row r="149" spans="1:8" ht="35.25" customHeight="1" thickBot="1">
      <c r="A149" s="165" t="s">
        <v>176</v>
      </c>
      <c r="B149" s="139" t="s">
        <v>215</v>
      </c>
      <c r="C149" s="185" t="s">
        <v>29</v>
      </c>
      <c r="D149" s="185" t="s">
        <v>166</v>
      </c>
      <c r="E149" s="185" t="s">
        <v>344</v>
      </c>
      <c r="F149" s="185" t="s">
        <v>170</v>
      </c>
      <c r="G149" s="161">
        <f>G150</f>
        <v>0</v>
      </c>
      <c r="H149" s="47"/>
    </row>
    <row r="150" spans="1:8" ht="39" customHeight="1" thickBot="1">
      <c r="A150" s="165" t="s">
        <v>151</v>
      </c>
      <c r="B150" s="139" t="s">
        <v>215</v>
      </c>
      <c r="C150" s="185" t="s">
        <v>29</v>
      </c>
      <c r="D150" s="185" t="s">
        <v>166</v>
      </c>
      <c r="E150" s="185" t="s">
        <v>344</v>
      </c>
      <c r="F150" s="185" t="s">
        <v>336</v>
      </c>
      <c r="G150" s="161">
        <v>0</v>
      </c>
      <c r="H150" s="47"/>
    </row>
    <row r="151" spans="1:8" ht="22.5" customHeight="1">
      <c r="A151" s="122" t="s">
        <v>34</v>
      </c>
      <c r="B151" s="212"/>
      <c r="C151" s="121"/>
      <c r="D151" s="121"/>
      <c r="E151" s="121"/>
      <c r="F151" s="121"/>
      <c r="G151" s="123">
        <f>G145+G128+G113+G81+G66+G46+G7+G40</f>
        <v>11263800</v>
      </c>
      <c r="H151" s="47"/>
    </row>
  </sheetData>
  <sheetProtection/>
  <mergeCells count="4">
    <mergeCell ref="A5:A6"/>
    <mergeCell ref="A3:G3"/>
    <mergeCell ref="A1:G1"/>
    <mergeCell ref="E2:G2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view="pageBreakPreview" zoomScaleSheetLayoutView="100" zoomScalePageLayoutView="0" workbookViewId="0" topLeftCell="A99">
      <selection activeCell="H104" sqref="H104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41" customWidth="1"/>
    <col min="8" max="8" width="14.57421875" style="41" customWidth="1"/>
  </cols>
  <sheetData>
    <row r="1" spans="1:8" ht="93" customHeight="1">
      <c r="A1" s="257" t="s">
        <v>512</v>
      </c>
      <c r="B1" s="258"/>
      <c r="C1" s="258"/>
      <c r="D1" s="258"/>
      <c r="E1" s="258"/>
      <c r="F1" s="258"/>
      <c r="G1" s="258"/>
      <c r="H1" s="258"/>
    </row>
    <row r="2" spans="1:8" ht="17.25" customHeight="1">
      <c r="A2" s="143"/>
      <c r="B2" s="144"/>
      <c r="C2" s="144"/>
      <c r="D2" s="144"/>
      <c r="E2" s="144"/>
      <c r="F2" s="144"/>
      <c r="G2" s="144" t="s">
        <v>513</v>
      </c>
      <c r="H2" s="191"/>
    </row>
    <row r="3" spans="1:8" ht="45" customHeight="1">
      <c r="A3" s="296" t="s">
        <v>407</v>
      </c>
      <c r="B3" s="297"/>
      <c r="C3" s="297"/>
      <c r="D3" s="297"/>
      <c r="E3" s="297"/>
      <c r="F3" s="297"/>
      <c r="G3" s="297"/>
      <c r="H3" s="297"/>
    </row>
    <row r="4" ht="15.75" thickBot="1">
      <c r="H4" s="45" t="s">
        <v>207</v>
      </c>
    </row>
    <row r="5" spans="1:8" ht="15.75">
      <c r="A5" s="15"/>
      <c r="B5" s="36" t="s">
        <v>178</v>
      </c>
      <c r="C5" s="36"/>
      <c r="D5" s="36"/>
      <c r="E5" s="36"/>
      <c r="F5" s="36"/>
      <c r="G5" s="39" t="s">
        <v>148</v>
      </c>
      <c r="H5" s="39" t="s">
        <v>148</v>
      </c>
    </row>
    <row r="6" spans="1:8" ht="32.25" thickBot="1">
      <c r="A6" s="13" t="s">
        <v>177</v>
      </c>
      <c r="B6" s="37" t="s">
        <v>179</v>
      </c>
      <c r="C6" s="37" t="s">
        <v>180</v>
      </c>
      <c r="D6" s="37" t="s">
        <v>181</v>
      </c>
      <c r="E6" s="37" t="s">
        <v>182</v>
      </c>
      <c r="F6" s="37" t="s">
        <v>146</v>
      </c>
      <c r="G6" s="40" t="s">
        <v>514</v>
      </c>
      <c r="H6" s="40" t="s">
        <v>515</v>
      </c>
    </row>
    <row r="7" spans="1:8" ht="17.25" customHeight="1" thickBot="1">
      <c r="A7" s="187" t="s">
        <v>25</v>
      </c>
      <c r="B7" s="229" t="s">
        <v>215</v>
      </c>
      <c r="C7" s="200" t="s">
        <v>166</v>
      </c>
      <c r="D7" s="200" t="s">
        <v>167</v>
      </c>
      <c r="E7" s="186" t="s">
        <v>186</v>
      </c>
      <c r="F7" s="200" t="s">
        <v>170</v>
      </c>
      <c r="G7" s="230">
        <f>G8+G13+G22+G27</f>
        <v>5625200</v>
      </c>
      <c r="H7" s="230">
        <f>H8+H13+H22+H27</f>
        <v>5572200</v>
      </c>
    </row>
    <row r="8" spans="1:8" ht="48" thickBot="1">
      <c r="A8" s="184" t="s">
        <v>345</v>
      </c>
      <c r="B8" s="59" t="s">
        <v>215</v>
      </c>
      <c r="C8" s="201" t="s">
        <v>166</v>
      </c>
      <c r="D8" s="201" t="s">
        <v>168</v>
      </c>
      <c r="E8" s="201" t="s">
        <v>186</v>
      </c>
      <c r="F8" s="201" t="s">
        <v>170</v>
      </c>
      <c r="G8" s="231">
        <f aca="true" t="shared" si="0" ref="G8:H11">G9</f>
        <v>729100</v>
      </c>
      <c r="H8" s="231">
        <f t="shared" si="0"/>
        <v>729100</v>
      </c>
    </row>
    <row r="9" spans="1:8" ht="63.75" thickBot="1">
      <c r="A9" s="165" t="s">
        <v>299</v>
      </c>
      <c r="B9" s="57" t="s">
        <v>215</v>
      </c>
      <c r="C9" s="208" t="s">
        <v>166</v>
      </c>
      <c r="D9" s="185" t="s">
        <v>168</v>
      </c>
      <c r="E9" s="185" t="s">
        <v>192</v>
      </c>
      <c r="F9" s="185" t="s">
        <v>170</v>
      </c>
      <c r="G9" s="232">
        <f t="shared" si="0"/>
        <v>729100</v>
      </c>
      <c r="H9" s="232">
        <f t="shared" si="0"/>
        <v>729100</v>
      </c>
    </row>
    <row r="10" spans="1:8" ht="63.75" thickBot="1">
      <c r="A10" s="165" t="s">
        <v>300</v>
      </c>
      <c r="B10" s="57" t="s">
        <v>215</v>
      </c>
      <c r="C10" s="208" t="s">
        <v>166</v>
      </c>
      <c r="D10" s="185" t="s">
        <v>168</v>
      </c>
      <c r="E10" s="185" t="s">
        <v>191</v>
      </c>
      <c r="F10" s="185" t="s">
        <v>170</v>
      </c>
      <c r="G10" s="232">
        <f t="shared" si="0"/>
        <v>729100</v>
      </c>
      <c r="H10" s="232">
        <f t="shared" si="0"/>
        <v>729100</v>
      </c>
    </row>
    <row r="11" spans="1:8" ht="32.25" thickBot="1">
      <c r="A11" s="165" t="s">
        <v>301</v>
      </c>
      <c r="B11" s="57" t="s">
        <v>215</v>
      </c>
      <c r="C11" s="185" t="s">
        <v>166</v>
      </c>
      <c r="D11" s="185" t="s">
        <v>168</v>
      </c>
      <c r="E11" s="185" t="s">
        <v>199</v>
      </c>
      <c r="F11" s="185" t="s">
        <v>170</v>
      </c>
      <c r="G11" s="232">
        <f t="shared" si="0"/>
        <v>729100</v>
      </c>
      <c r="H11" s="232">
        <f t="shared" si="0"/>
        <v>729100</v>
      </c>
    </row>
    <row r="12" spans="1:8" ht="32.25" thickBot="1">
      <c r="A12" s="165" t="s">
        <v>324</v>
      </c>
      <c r="B12" s="57" t="s">
        <v>215</v>
      </c>
      <c r="C12" s="185" t="s">
        <v>166</v>
      </c>
      <c r="D12" s="185" t="s">
        <v>168</v>
      </c>
      <c r="E12" s="185" t="s">
        <v>199</v>
      </c>
      <c r="F12" s="185" t="s">
        <v>334</v>
      </c>
      <c r="G12" s="232">
        <v>729100</v>
      </c>
      <c r="H12" s="232">
        <v>729100</v>
      </c>
    </row>
    <row r="13" spans="1:8" s="71" customFormat="1" ht="66.75" customHeight="1" thickBot="1">
      <c r="A13" s="164" t="s">
        <v>303</v>
      </c>
      <c r="B13" s="59" t="s">
        <v>215</v>
      </c>
      <c r="C13" s="201" t="s">
        <v>166</v>
      </c>
      <c r="D13" s="201" t="s">
        <v>171</v>
      </c>
      <c r="E13" s="201" t="s">
        <v>186</v>
      </c>
      <c r="F13" s="201" t="s">
        <v>170</v>
      </c>
      <c r="G13" s="231">
        <f>G14</f>
        <v>1770900</v>
      </c>
      <c r="H13" s="231">
        <f>H14</f>
        <v>1817900</v>
      </c>
    </row>
    <row r="14" spans="1:8" ht="63.75" thickBot="1">
      <c r="A14" s="165" t="s">
        <v>299</v>
      </c>
      <c r="B14" s="57" t="s">
        <v>215</v>
      </c>
      <c r="C14" s="185" t="s">
        <v>166</v>
      </c>
      <c r="D14" s="185" t="s">
        <v>171</v>
      </c>
      <c r="E14" s="185" t="s">
        <v>192</v>
      </c>
      <c r="F14" s="185" t="s">
        <v>170</v>
      </c>
      <c r="G14" s="232">
        <f>G15</f>
        <v>1770900</v>
      </c>
      <c r="H14" s="232">
        <f>H15</f>
        <v>1817900</v>
      </c>
    </row>
    <row r="15" spans="1:8" ht="63.75" thickBot="1">
      <c r="A15" s="165" t="s">
        <v>300</v>
      </c>
      <c r="B15" s="57" t="s">
        <v>215</v>
      </c>
      <c r="C15" s="185" t="s">
        <v>166</v>
      </c>
      <c r="D15" s="185" t="s">
        <v>171</v>
      </c>
      <c r="E15" s="185" t="s">
        <v>352</v>
      </c>
      <c r="F15" s="185" t="s">
        <v>170</v>
      </c>
      <c r="G15" s="232">
        <f>G16+G20</f>
        <v>1770900</v>
      </c>
      <c r="H15" s="232">
        <f>H16+H20</f>
        <v>1817900</v>
      </c>
    </row>
    <row r="16" spans="1:8" ht="16.5" thickBot="1">
      <c r="A16" s="165" t="s">
        <v>304</v>
      </c>
      <c r="B16" s="57" t="s">
        <v>215</v>
      </c>
      <c r="C16" s="185" t="s">
        <v>166</v>
      </c>
      <c r="D16" s="185" t="s">
        <v>171</v>
      </c>
      <c r="E16" s="185" t="s">
        <v>353</v>
      </c>
      <c r="F16" s="185" t="s">
        <v>170</v>
      </c>
      <c r="G16" s="232">
        <f>G17+G18+G19</f>
        <v>1770900</v>
      </c>
      <c r="H16" s="232">
        <f>H17+H18+H19</f>
        <v>1817900</v>
      </c>
    </row>
    <row r="17" spans="1:8" ht="32.25" thickBot="1">
      <c r="A17" s="165" t="s">
        <v>302</v>
      </c>
      <c r="B17" s="57" t="s">
        <v>215</v>
      </c>
      <c r="C17" s="185" t="s">
        <v>166</v>
      </c>
      <c r="D17" s="185" t="s">
        <v>171</v>
      </c>
      <c r="E17" s="185" t="s">
        <v>200</v>
      </c>
      <c r="F17" s="185" t="s">
        <v>334</v>
      </c>
      <c r="G17" s="232">
        <v>1189900</v>
      </c>
      <c r="H17" s="232">
        <v>1092200</v>
      </c>
    </row>
    <row r="18" spans="1:8" ht="48" thickBot="1">
      <c r="A18" s="165" t="s">
        <v>151</v>
      </c>
      <c r="B18" s="57" t="s">
        <v>215</v>
      </c>
      <c r="C18" s="185" t="s">
        <v>166</v>
      </c>
      <c r="D18" s="185" t="s">
        <v>171</v>
      </c>
      <c r="E18" s="185" t="s">
        <v>200</v>
      </c>
      <c r="F18" s="185" t="s">
        <v>336</v>
      </c>
      <c r="G18" s="232">
        <v>576000</v>
      </c>
      <c r="H18" s="232">
        <v>720700</v>
      </c>
    </row>
    <row r="19" spans="1:8" ht="16.5" thickBot="1">
      <c r="A19" s="165" t="s">
        <v>305</v>
      </c>
      <c r="B19" s="57" t="s">
        <v>215</v>
      </c>
      <c r="C19" s="185" t="s">
        <v>166</v>
      </c>
      <c r="D19" s="185" t="s">
        <v>171</v>
      </c>
      <c r="E19" s="185" t="s">
        <v>200</v>
      </c>
      <c r="F19" s="185" t="s">
        <v>337</v>
      </c>
      <c r="G19" s="232">
        <v>5000</v>
      </c>
      <c r="H19" s="232">
        <v>5000</v>
      </c>
    </row>
    <row r="20" spans="1:8" ht="63.75" thickBot="1">
      <c r="A20" s="165" t="s">
        <v>424</v>
      </c>
      <c r="B20" s="57" t="s">
        <v>215</v>
      </c>
      <c r="C20" s="185" t="s">
        <v>166</v>
      </c>
      <c r="D20" s="185" t="s">
        <v>171</v>
      </c>
      <c r="E20" s="185" t="s">
        <v>423</v>
      </c>
      <c r="F20" s="185" t="s">
        <v>170</v>
      </c>
      <c r="G20" s="161">
        <f>G21</f>
        <v>0</v>
      </c>
      <c r="H20" s="161">
        <f>H21</f>
        <v>0</v>
      </c>
    </row>
    <row r="21" spans="1:8" ht="48" thickBot="1">
      <c r="A21" s="165" t="s">
        <v>151</v>
      </c>
      <c r="B21" s="57" t="s">
        <v>215</v>
      </c>
      <c r="C21" s="185" t="s">
        <v>166</v>
      </c>
      <c r="D21" s="185" t="s">
        <v>171</v>
      </c>
      <c r="E21" s="185" t="s">
        <v>423</v>
      </c>
      <c r="F21" s="185" t="s">
        <v>336</v>
      </c>
      <c r="G21" s="161">
        <v>0</v>
      </c>
      <c r="H21" s="161">
        <v>0</v>
      </c>
    </row>
    <row r="22" spans="1:8" ht="16.5" thickBot="1">
      <c r="A22" s="164" t="s">
        <v>306</v>
      </c>
      <c r="B22" s="59" t="s">
        <v>215</v>
      </c>
      <c r="C22" s="201" t="s">
        <v>166</v>
      </c>
      <c r="D22" s="201" t="s">
        <v>29</v>
      </c>
      <c r="E22" s="201" t="s">
        <v>186</v>
      </c>
      <c r="F22" s="201" t="s">
        <v>170</v>
      </c>
      <c r="G22" s="231">
        <f aca="true" t="shared" si="1" ref="G22:H25">G23</f>
        <v>50000</v>
      </c>
      <c r="H22" s="231">
        <f t="shared" si="1"/>
        <v>50000</v>
      </c>
    </row>
    <row r="23" spans="1:8" ht="63.75" thickBot="1">
      <c r="A23" s="165" t="s">
        <v>299</v>
      </c>
      <c r="B23" s="57" t="s">
        <v>215</v>
      </c>
      <c r="C23" s="185" t="s">
        <v>166</v>
      </c>
      <c r="D23" s="185" t="s">
        <v>29</v>
      </c>
      <c r="E23" s="185" t="s">
        <v>192</v>
      </c>
      <c r="F23" s="185" t="s">
        <v>170</v>
      </c>
      <c r="G23" s="232">
        <f t="shared" si="1"/>
        <v>50000</v>
      </c>
      <c r="H23" s="232">
        <f t="shared" si="1"/>
        <v>50000</v>
      </c>
    </row>
    <row r="24" spans="1:8" ht="60" customHeight="1" thickBot="1">
      <c r="A24" s="165" t="s">
        <v>300</v>
      </c>
      <c r="B24" s="57" t="s">
        <v>215</v>
      </c>
      <c r="C24" s="185" t="s">
        <v>166</v>
      </c>
      <c r="D24" s="185" t="s">
        <v>29</v>
      </c>
      <c r="E24" s="185" t="s">
        <v>191</v>
      </c>
      <c r="F24" s="185" t="s">
        <v>170</v>
      </c>
      <c r="G24" s="232">
        <f t="shared" si="1"/>
        <v>50000</v>
      </c>
      <c r="H24" s="232">
        <f t="shared" si="1"/>
        <v>50000</v>
      </c>
    </row>
    <row r="25" spans="1:8" ht="16.5" thickBot="1">
      <c r="A25" s="165" t="s">
        <v>307</v>
      </c>
      <c r="B25" s="57" t="s">
        <v>215</v>
      </c>
      <c r="C25" s="185" t="s">
        <v>166</v>
      </c>
      <c r="D25" s="185" t="s">
        <v>29</v>
      </c>
      <c r="E25" s="185" t="s">
        <v>338</v>
      </c>
      <c r="F25" s="185" t="s">
        <v>170</v>
      </c>
      <c r="G25" s="232">
        <f t="shared" si="1"/>
        <v>50000</v>
      </c>
      <c r="H25" s="232">
        <f t="shared" si="1"/>
        <v>50000</v>
      </c>
    </row>
    <row r="26" spans="1:8" ht="16.5" thickBot="1">
      <c r="A26" s="165" t="s">
        <v>308</v>
      </c>
      <c r="B26" s="57" t="s">
        <v>215</v>
      </c>
      <c r="C26" s="139" t="s">
        <v>166</v>
      </c>
      <c r="D26" s="139" t="s">
        <v>29</v>
      </c>
      <c r="E26" s="139" t="s">
        <v>338</v>
      </c>
      <c r="F26" s="139" t="s">
        <v>339</v>
      </c>
      <c r="G26" s="233">
        <v>50000</v>
      </c>
      <c r="H26" s="233">
        <v>50000</v>
      </c>
    </row>
    <row r="27" spans="1:8" ht="24.75" customHeight="1" thickBot="1">
      <c r="A27" s="164" t="s">
        <v>152</v>
      </c>
      <c r="B27" s="59" t="s">
        <v>215</v>
      </c>
      <c r="C27" s="201" t="s">
        <v>166</v>
      </c>
      <c r="D27" s="201">
        <v>13</v>
      </c>
      <c r="E27" s="201" t="s">
        <v>186</v>
      </c>
      <c r="F27" s="201" t="s">
        <v>170</v>
      </c>
      <c r="G27" s="231">
        <f aca="true" t="shared" si="2" ref="G27:H29">G28</f>
        <v>3075200</v>
      </c>
      <c r="H27" s="231">
        <f t="shared" si="2"/>
        <v>2975200</v>
      </c>
    </row>
    <row r="28" spans="1:8" ht="63.75" thickBot="1">
      <c r="A28" s="165" t="s">
        <v>299</v>
      </c>
      <c r="B28" s="57" t="s">
        <v>215</v>
      </c>
      <c r="C28" s="185" t="s">
        <v>166</v>
      </c>
      <c r="D28" s="185" t="s">
        <v>26</v>
      </c>
      <c r="E28" s="185" t="s">
        <v>192</v>
      </c>
      <c r="F28" s="185" t="s">
        <v>170</v>
      </c>
      <c r="G28" s="232">
        <f t="shared" si="2"/>
        <v>3075200</v>
      </c>
      <c r="H28" s="232">
        <f t="shared" si="2"/>
        <v>2975200</v>
      </c>
    </row>
    <row r="29" spans="1:8" ht="63.75" thickBot="1">
      <c r="A29" s="165" t="s">
        <v>300</v>
      </c>
      <c r="B29" s="57" t="s">
        <v>215</v>
      </c>
      <c r="C29" s="185" t="s">
        <v>166</v>
      </c>
      <c r="D29" s="185" t="s">
        <v>26</v>
      </c>
      <c r="E29" s="185" t="s">
        <v>191</v>
      </c>
      <c r="F29" s="185" t="s">
        <v>170</v>
      </c>
      <c r="G29" s="232">
        <f t="shared" si="2"/>
        <v>3075200</v>
      </c>
      <c r="H29" s="232">
        <f t="shared" si="2"/>
        <v>2975200</v>
      </c>
    </row>
    <row r="30" spans="1:8" ht="38.25" customHeight="1" thickBot="1">
      <c r="A30" s="165" t="s">
        <v>309</v>
      </c>
      <c r="B30" s="57" t="s">
        <v>215</v>
      </c>
      <c r="C30" s="185" t="s">
        <v>166</v>
      </c>
      <c r="D30" s="185" t="s">
        <v>26</v>
      </c>
      <c r="E30" s="185" t="s">
        <v>201</v>
      </c>
      <c r="F30" s="185" t="s">
        <v>170</v>
      </c>
      <c r="G30" s="232">
        <f>G31+G32</f>
        <v>3075200</v>
      </c>
      <c r="H30" s="232">
        <f>H31+H32</f>
        <v>2975200</v>
      </c>
    </row>
    <row r="31" spans="1:8" ht="32.25" thickBot="1">
      <c r="A31" s="165" t="s">
        <v>302</v>
      </c>
      <c r="B31" s="57" t="s">
        <v>215</v>
      </c>
      <c r="C31" s="185" t="s">
        <v>166</v>
      </c>
      <c r="D31" s="185" t="s">
        <v>26</v>
      </c>
      <c r="E31" s="185" t="s">
        <v>201</v>
      </c>
      <c r="F31" s="185" t="s">
        <v>334</v>
      </c>
      <c r="G31" s="232">
        <v>2925200</v>
      </c>
      <c r="H31" s="232">
        <v>2825200</v>
      </c>
    </row>
    <row r="32" spans="1:8" ht="48" thickBot="1">
      <c r="A32" s="165" t="s">
        <v>151</v>
      </c>
      <c r="B32" s="57" t="s">
        <v>215</v>
      </c>
      <c r="C32" s="185" t="s">
        <v>166</v>
      </c>
      <c r="D32" s="185" t="s">
        <v>26</v>
      </c>
      <c r="E32" s="185" t="s">
        <v>201</v>
      </c>
      <c r="F32" s="185" t="s">
        <v>336</v>
      </c>
      <c r="G32" s="232">
        <v>150000</v>
      </c>
      <c r="H32" s="232">
        <v>150000</v>
      </c>
    </row>
    <row r="33" spans="1:8" ht="15.75">
      <c r="A33" s="222" t="s">
        <v>449</v>
      </c>
      <c r="B33" s="186" t="s">
        <v>215</v>
      </c>
      <c r="C33" s="186" t="s">
        <v>168</v>
      </c>
      <c r="D33" s="186" t="s">
        <v>167</v>
      </c>
      <c r="E33" s="186" t="s">
        <v>186</v>
      </c>
      <c r="F33" s="186" t="s">
        <v>170</v>
      </c>
      <c r="G33" s="230">
        <f aca="true" t="shared" si="3" ref="G33:H37">G34</f>
        <v>0</v>
      </c>
      <c r="H33" s="230">
        <f t="shared" si="3"/>
        <v>0</v>
      </c>
    </row>
    <row r="34" spans="1:8" ht="15.75">
      <c r="A34" s="217" t="s">
        <v>450</v>
      </c>
      <c r="B34" s="57" t="s">
        <v>215</v>
      </c>
      <c r="C34" s="185" t="s">
        <v>168</v>
      </c>
      <c r="D34" s="185" t="s">
        <v>169</v>
      </c>
      <c r="E34" s="185" t="s">
        <v>186</v>
      </c>
      <c r="F34" s="185" t="s">
        <v>170</v>
      </c>
      <c r="G34" s="231">
        <f t="shared" si="3"/>
        <v>0</v>
      </c>
      <c r="H34" s="231">
        <f t="shared" si="3"/>
        <v>0</v>
      </c>
    </row>
    <row r="35" spans="1:8" ht="63">
      <c r="A35" s="217" t="s">
        <v>426</v>
      </c>
      <c r="B35" s="57" t="s">
        <v>215</v>
      </c>
      <c r="C35" s="185" t="s">
        <v>168</v>
      </c>
      <c r="D35" s="185" t="s">
        <v>169</v>
      </c>
      <c r="E35" s="185" t="s">
        <v>192</v>
      </c>
      <c r="F35" s="185" t="s">
        <v>170</v>
      </c>
      <c r="G35" s="232">
        <f t="shared" si="3"/>
        <v>0</v>
      </c>
      <c r="H35" s="232">
        <f t="shared" si="3"/>
        <v>0</v>
      </c>
    </row>
    <row r="36" spans="1:8" ht="63">
      <c r="A36" s="217" t="s">
        <v>427</v>
      </c>
      <c r="B36" s="57" t="s">
        <v>215</v>
      </c>
      <c r="C36" s="185" t="s">
        <v>168</v>
      </c>
      <c r="D36" s="185" t="s">
        <v>169</v>
      </c>
      <c r="E36" s="185" t="s">
        <v>191</v>
      </c>
      <c r="F36" s="185" t="s">
        <v>170</v>
      </c>
      <c r="G36" s="232">
        <f t="shared" si="3"/>
        <v>0</v>
      </c>
      <c r="H36" s="232">
        <f t="shared" si="3"/>
        <v>0</v>
      </c>
    </row>
    <row r="37" spans="1:8" ht="48" thickBot="1">
      <c r="A37" s="217" t="s">
        <v>452</v>
      </c>
      <c r="B37" s="57" t="s">
        <v>215</v>
      </c>
      <c r="C37" s="185" t="s">
        <v>168</v>
      </c>
      <c r="D37" s="185" t="s">
        <v>169</v>
      </c>
      <c r="E37" s="185" t="s">
        <v>451</v>
      </c>
      <c r="F37" s="185" t="s">
        <v>170</v>
      </c>
      <c r="G37" s="232">
        <f t="shared" si="3"/>
        <v>0</v>
      </c>
      <c r="H37" s="232">
        <f t="shared" si="3"/>
        <v>0</v>
      </c>
    </row>
    <row r="38" spans="1:8" ht="32.25" thickBot="1">
      <c r="A38" s="227" t="s">
        <v>453</v>
      </c>
      <c r="B38" s="57" t="s">
        <v>215</v>
      </c>
      <c r="C38" s="185" t="s">
        <v>168</v>
      </c>
      <c r="D38" s="185" t="s">
        <v>169</v>
      </c>
      <c r="E38" s="185" t="s">
        <v>451</v>
      </c>
      <c r="F38" s="185" t="s">
        <v>334</v>
      </c>
      <c r="G38" s="232">
        <v>0</v>
      </c>
      <c r="H38" s="232">
        <v>0</v>
      </c>
    </row>
    <row r="39" spans="1:8" ht="32.25" thickBot="1">
      <c r="A39" s="172" t="s">
        <v>310</v>
      </c>
      <c r="B39" s="186" t="s">
        <v>215</v>
      </c>
      <c r="C39" s="186" t="s">
        <v>169</v>
      </c>
      <c r="D39" s="186" t="s">
        <v>167</v>
      </c>
      <c r="E39" s="186" t="s">
        <v>186</v>
      </c>
      <c r="F39" s="186" t="s">
        <v>170</v>
      </c>
      <c r="G39" s="230">
        <f>G40+G45</f>
        <v>25000</v>
      </c>
      <c r="H39" s="230">
        <f>H40+H45</f>
        <v>25000</v>
      </c>
    </row>
    <row r="40" spans="1:8" ht="48" thickBot="1">
      <c r="A40" s="165" t="s">
        <v>311</v>
      </c>
      <c r="B40" s="57" t="s">
        <v>215</v>
      </c>
      <c r="C40" s="185" t="s">
        <v>169</v>
      </c>
      <c r="D40" s="185" t="s">
        <v>174</v>
      </c>
      <c r="E40" s="185" t="s">
        <v>186</v>
      </c>
      <c r="F40" s="185" t="s">
        <v>170</v>
      </c>
      <c r="G40" s="232">
        <f aca="true" t="shared" si="4" ref="G40:H43">G41</f>
        <v>10000</v>
      </c>
      <c r="H40" s="232">
        <f t="shared" si="4"/>
        <v>10000</v>
      </c>
    </row>
    <row r="41" spans="1:8" ht="63.75" thickBot="1">
      <c r="A41" s="165" t="s">
        <v>299</v>
      </c>
      <c r="B41" s="57" t="s">
        <v>215</v>
      </c>
      <c r="C41" s="185" t="s">
        <v>169</v>
      </c>
      <c r="D41" s="185" t="s">
        <v>174</v>
      </c>
      <c r="E41" s="185" t="s">
        <v>192</v>
      </c>
      <c r="F41" s="185" t="s">
        <v>170</v>
      </c>
      <c r="G41" s="232">
        <f t="shared" si="4"/>
        <v>10000</v>
      </c>
      <c r="H41" s="232">
        <f t="shared" si="4"/>
        <v>10000</v>
      </c>
    </row>
    <row r="42" spans="1:8" ht="63" customHeight="1" thickBot="1">
      <c r="A42" s="165" t="s">
        <v>300</v>
      </c>
      <c r="B42" s="57" t="s">
        <v>215</v>
      </c>
      <c r="C42" s="185" t="s">
        <v>169</v>
      </c>
      <c r="D42" s="185" t="s">
        <v>174</v>
      </c>
      <c r="E42" s="185" t="s">
        <v>191</v>
      </c>
      <c r="F42" s="185" t="s">
        <v>170</v>
      </c>
      <c r="G42" s="232">
        <f t="shared" si="4"/>
        <v>10000</v>
      </c>
      <c r="H42" s="232">
        <f t="shared" si="4"/>
        <v>10000</v>
      </c>
    </row>
    <row r="43" spans="1:8" ht="48" thickBot="1">
      <c r="A43" s="165" t="s">
        <v>312</v>
      </c>
      <c r="B43" s="57" t="s">
        <v>215</v>
      </c>
      <c r="C43" s="185" t="s">
        <v>169</v>
      </c>
      <c r="D43" s="185" t="s">
        <v>174</v>
      </c>
      <c r="E43" s="185" t="s">
        <v>194</v>
      </c>
      <c r="F43" s="185" t="s">
        <v>170</v>
      </c>
      <c r="G43" s="232">
        <f t="shared" si="4"/>
        <v>10000</v>
      </c>
      <c r="H43" s="232">
        <f t="shared" si="4"/>
        <v>10000</v>
      </c>
    </row>
    <row r="44" spans="1:8" ht="48" thickBot="1">
      <c r="A44" s="165" t="s">
        <v>151</v>
      </c>
      <c r="B44" s="57" t="s">
        <v>215</v>
      </c>
      <c r="C44" s="185" t="s">
        <v>169</v>
      </c>
      <c r="D44" s="185" t="s">
        <v>174</v>
      </c>
      <c r="E44" s="185" t="s">
        <v>194</v>
      </c>
      <c r="F44" s="185" t="s">
        <v>336</v>
      </c>
      <c r="G44" s="232">
        <v>10000</v>
      </c>
      <c r="H44" s="232">
        <v>10000</v>
      </c>
    </row>
    <row r="45" spans="1:8" ht="16.5" thickBot="1">
      <c r="A45" s="165" t="s">
        <v>153</v>
      </c>
      <c r="B45" s="211" t="s">
        <v>215</v>
      </c>
      <c r="C45" s="211" t="s">
        <v>169</v>
      </c>
      <c r="D45" s="211" t="s">
        <v>27</v>
      </c>
      <c r="E45" s="211" t="s">
        <v>186</v>
      </c>
      <c r="F45" s="211" t="s">
        <v>170</v>
      </c>
      <c r="G45" s="234">
        <f>G46</f>
        <v>15000</v>
      </c>
      <c r="H45" s="234">
        <f>H46</f>
        <v>15000</v>
      </c>
    </row>
    <row r="46" spans="1:8" ht="63.75" thickBot="1">
      <c r="A46" s="165" t="s">
        <v>299</v>
      </c>
      <c r="B46" s="57" t="s">
        <v>215</v>
      </c>
      <c r="C46" s="185" t="s">
        <v>169</v>
      </c>
      <c r="D46" s="185" t="s">
        <v>27</v>
      </c>
      <c r="E46" s="185" t="s">
        <v>192</v>
      </c>
      <c r="F46" s="185" t="s">
        <v>170</v>
      </c>
      <c r="G46" s="232">
        <f aca="true" t="shared" si="5" ref="G46:H48">G47</f>
        <v>15000</v>
      </c>
      <c r="H46" s="232">
        <f t="shared" si="5"/>
        <v>15000</v>
      </c>
    </row>
    <row r="47" spans="1:8" ht="63" customHeight="1" thickBot="1">
      <c r="A47" s="165" t="s">
        <v>300</v>
      </c>
      <c r="B47" s="57" t="s">
        <v>215</v>
      </c>
      <c r="C47" s="185" t="s">
        <v>169</v>
      </c>
      <c r="D47" s="185" t="s">
        <v>27</v>
      </c>
      <c r="E47" s="185" t="s">
        <v>191</v>
      </c>
      <c r="F47" s="185" t="s">
        <v>170</v>
      </c>
      <c r="G47" s="234">
        <f>G48+G50+G52</f>
        <v>15000</v>
      </c>
      <c r="H47" s="234">
        <f>H48+H50+H52</f>
        <v>15000</v>
      </c>
    </row>
    <row r="48" spans="1:8" ht="48" thickBot="1">
      <c r="A48" s="165" t="s">
        <v>346</v>
      </c>
      <c r="B48" s="57" t="s">
        <v>215</v>
      </c>
      <c r="C48" s="185" t="s">
        <v>169</v>
      </c>
      <c r="D48" s="185" t="s">
        <v>27</v>
      </c>
      <c r="E48" s="185" t="s">
        <v>195</v>
      </c>
      <c r="F48" s="185" t="s">
        <v>170</v>
      </c>
      <c r="G48" s="232">
        <f t="shared" si="5"/>
        <v>15000</v>
      </c>
      <c r="H48" s="232">
        <f t="shared" si="5"/>
        <v>15000</v>
      </c>
    </row>
    <row r="49" spans="1:8" ht="44.25" customHeight="1" thickBot="1">
      <c r="A49" s="165" t="s">
        <v>151</v>
      </c>
      <c r="B49" s="57" t="s">
        <v>215</v>
      </c>
      <c r="C49" s="185" t="s">
        <v>169</v>
      </c>
      <c r="D49" s="185" t="s">
        <v>27</v>
      </c>
      <c r="E49" s="185" t="s">
        <v>195</v>
      </c>
      <c r="F49" s="185" t="s">
        <v>336</v>
      </c>
      <c r="G49" s="232">
        <v>15000</v>
      </c>
      <c r="H49" s="232">
        <v>15000</v>
      </c>
    </row>
    <row r="50" spans="1:8" ht="36.75" customHeight="1" thickBot="1">
      <c r="A50" s="165" t="s">
        <v>455</v>
      </c>
      <c r="B50" s="57" t="s">
        <v>215</v>
      </c>
      <c r="C50" s="185" t="s">
        <v>169</v>
      </c>
      <c r="D50" s="185" t="s">
        <v>27</v>
      </c>
      <c r="E50" s="68" t="s">
        <v>454</v>
      </c>
      <c r="F50" s="68" t="s">
        <v>170</v>
      </c>
      <c r="G50" s="161">
        <f>G51</f>
        <v>0</v>
      </c>
      <c r="H50" s="161">
        <f>H51</f>
        <v>0</v>
      </c>
    </row>
    <row r="51" spans="1:8" ht="44.25" customHeight="1" thickBot="1">
      <c r="A51" s="165" t="s">
        <v>151</v>
      </c>
      <c r="B51" s="57" t="s">
        <v>215</v>
      </c>
      <c r="C51" s="185" t="s">
        <v>169</v>
      </c>
      <c r="D51" s="185" t="s">
        <v>27</v>
      </c>
      <c r="E51" s="68" t="s">
        <v>454</v>
      </c>
      <c r="F51" s="68" t="s">
        <v>336</v>
      </c>
      <c r="G51" s="161">
        <v>0</v>
      </c>
      <c r="H51" s="161">
        <v>0</v>
      </c>
    </row>
    <row r="52" spans="1:8" ht="30" customHeight="1" thickBot="1">
      <c r="A52" s="165" t="s">
        <v>457</v>
      </c>
      <c r="B52" s="57" t="s">
        <v>215</v>
      </c>
      <c r="C52" s="185" t="s">
        <v>169</v>
      </c>
      <c r="D52" s="185" t="s">
        <v>27</v>
      </c>
      <c r="E52" s="68" t="s">
        <v>456</v>
      </c>
      <c r="F52" s="68" t="s">
        <v>170</v>
      </c>
      <c r="G52" s="161">
        <f>G53</f>
        <v>0</v>
      </c>
      <c r="H52" s="161">
        <f>H53</f>
        <v>0</v>
      </c>
    </row>
    <row r="53" spans="1:8" ht="44.25" customHeight="1" thickBot="1">
      <c r="A53" s="165" t="s">
        <v>151</v>
      </c>
      <c r="B53" s="57" t="s">
        <v>215</v>
      </c>
      <c r="C53" s="185" t="s">
        <v>169</v>
      </c>
      <c r="D53" s="185" t="s">
        <v>27</v>
      </c>
      <c r="E53" s="68" t="s">
        <v>456</v>
      </c>
      <c r="F53" s="68" t="s">
        <v>336</v>
      </c>
      <c r="G53" s="161">
        <v>0</v>
      </c>
      <c r="H53" s="161">
        <v>0</v>
      </c>
    </row>
    <row r="54" spans="1:8" ht="16.5" thickBot="1">
      <c r="A54" s="172" t="s">
        <v>154</v>
      </c>
      <c r="B54" s="186" t="s">
        <v>215</v>
      </c>
      <c r="C54" s="186" t="s">
        <v>171</v>
      </c>
      <c r="D54" s="186" t="s">
        <v>167</v>
      </c>
      <c r="E54" s="186" t="s">
        <v>186</v>
      </c>
      <c r="F54" s="186" t="s">
        <v>170</v>
      </c>
      <c r="G54" s="230">
        <f>G55</f>
        <v>533700</v>
      </c>
      <c r="H54" s="230">
        <f>H55</f>
        <v>576600</v>
      </c>
    </row>
    <row r="55" spans="1:8" ht="22.5" customHeight="1" thickBot="1">
      <c r="A55" s="165" t="s">
        <v>5</v>
      </c>
      <c r="B55" s="57" t="s">
        <v>215</v>
      </c>
      <c r="C55" s="185" t="s">
        <v>171</v>
      </c>
      <c r="D55" s="185" t="s">
        <v>174</v>
      </c>
      <c r="E55" s="185" t="s">
        <v>186</v>
      </c>
      <c r="F55" s="185" t="s">
        <v>170</v>
      </c>
      <c r="G55" s="232">
        <f>G60+G56</f>
        <v>533700</v>
      </c>
      <c r="H55" s="232">
        <f>H60+H56</f>
        <v>576600</v>
      </c>
    </row>
    <row r="56" spans="1:8" ht="55.5" customHeight="1" thickBot="1">
      <c r="A56" s="165" t="s">
        <v>408</v>
      </c>
      <c r="B56" s="57" t="s">
        <v>215</v>
      </c>
      <c r="C56" s="185" t="s">
        <v>171</v>
      </c>
      <c r="D56" s="185" t="s">
        <v>174</v>
      </c>
      <c r="E56" s="185" t="s">
        <v>399</v>
      </c>
      <c r="F56" s="185" t="s">
        <v>170</v>
      </c>
      <c r="G56" s="232">
        <f aca="true" t="shared" si="6" ref="G56:H58">G57</f>
        <v>30000</v>
      </c>
      <c r="H56" s="232">
        <f t="shared" si="6"/>
        <v>30000</v>
      </c>
    </row>
    <row r="57" spans="1:8" ht="40.5" customHeight="1" thickBot="1">
      <c r="A57" s="165" t="s">
        <v>401</v>
      </c>
      <c r="B57" s="57" t="s">
        <v>215</v>
      </c>
      <c r="C57" s="185" t="s">
        <v>171</v>
      </c>
      <c r="D57" s="185" t="s">
        <v>174</v>
      </c>
      <c r="E57" s="185" t="s">
        <v>400</v>
      </c>
      <c r="F57" s="185" t="s">
        <v>170</v>
      </c>
      <c r="G57" s="232">
        <f t="shared" si="6"/>
        <v>30000</v>
      </c>
      <c r="H57" s="232">
        <f t="shared" si="6"/>
        <v>30000</v>
      </c>
    </row>
    <row r="58" spans="1:8" ht="35.25" customHeight="1" thickBot="1">
      <c r="A58" s="165" t="s">
        <v>403</v>
      </c>
      <c r="B58" s="57" t="s">
        <v>215</v>
      </c>
      <c r="C58" s="185" t="s">
        <v>171</v>
      </c>
      <c r="D58" s="185" t="s">
        <v>174</v>
      </c>
      <c r="E58" s="185" t="s">
        <v>402</v>
      </c>
      <c r="F58" s="185" t="s">
        <v>170</v>
      </c>
      <c r="G58" s="232">
        <f t="shared" si="6"/>
        <v>30000</v>
      </c>
      <c r="H58" s="232">
        <f t="shared" si="6"/>
        <v>30000</v>
      </c>
    </row>
    <row r="59" spans="1:8" ht="47.25" customHeight="1" thickBot="1">
      <c r="A59" s="165" t="s">
        <v>151</v>
      </c>
      <c r="B59" s="57" t="s">
        <v>215</v>
      </c>
      <c r="C59" s="185" t="s">
        <v>171</v>
      </c>
      <c r="D59" s="185" t="s">
        <v>174</v>
      </c>
      <c r="E59" s="185" t="s">
        <v>402</v>
      </c>
      <c r="F59" s="185" t="s">
        <v>336</v>
      </c>
      <c r="G59" s="232">
        <v>30000</v>
      </c>
      <c r="H59" s="232">
        <v>30000</v>
      </c>
    </row>
    <row r="60" spans="1:8" ht="63.75" thickBot="1">
      <c r="A60" s="165" t="s">
        <v>299</v>
      </c>
      <c r="B60" s="57" t="s">
        <v>215</v>
      </c>
      <c r="C60" s="185" t="s">
        <v>171</v>
      </c>
      <c r="D60" s="185" t="s">
        <v>174</v>
      </c>
      <c r="E60" s="185" t="s">
        <v>192</v>
      </c>
      <c r="F60" s="185" t="s">
        <v>170</v>
      </c>
      <c r="G60" s="232">
        <f aca="true" t="shared" si="7" ref="G60:H62">G61</f>
        <v>503700</v>
      </c>
      <c r="H60" s="232">
        <f t="shared" si="7"/>
        <v>546600</v>
      </c>
    </row>
    <row r="61" spans="1:8" ht="60.75" customHeight="1" thickBot="1">
      <c r="A61" s="165" t="s">
        <v>300</v>
      </c>
      <c r="B61" s="57" t="s">
        <v>215</v>
      </c>
      <c r="C61" s="185" t="s">
        <v>171</v>
      </c>
      <c r="D61" s="185" t="s">
        <v>174</v>
      </c>
      <c r="E61" s="185" t="s">
        <v>191</v>
      </c>
      <c r="F61" s="185" t="s">
        <v>170</v>
      </c>
      <c r="G61" s="232">
        <f t="shared" si="7"/>
        <v>503700</v>
      </c>
      <c r="H61" s="232">
        <f t="shared" si="7"/>
        <v>546600</v>
      </c>
    </row>
    <row r="62" spans="1:8" ht="56.25" customHeight="1" thickBot="1">
      <c r="A62" s="165" t="s">
        <v>316</v>
      </c>
      <c r="B62" s="57" t="s">
        <v>215</v>
      </c>
      <c r="C62" s="185" t="s">
        <v>171</v>
      </c>
      <c r="D62" s="185" t="s">
        <v>174</v>
      </c>
      <c r="E62" s="185" t="s">
        <v>6</v>
      </c>
      <c r="F62" s="185" t="s">
        <v>170</v>
      </c>
      <c r="G62" s="232">
        <f t="shared" si="7"/>
        <v>503700</v>
      </c>
      <c r="H62" s="232">
        <f t="shared" si="7"/>
        <v>546600</v>
      </c>
    </row>
    <row r="63" spans="1:8" ht="48" thickBot="1">
      <c r="A63" s="165" t="s">
        <v>151</v>
      </c>
      <c r="B63" s="57" t="s">
        <v>215</v>
      </c>
      <c r="C63" s="185" t="s">
        <v>171</v>
      </c>
      <c r="D63" s="185" t="s">
        <v>174</v>
      </c>
      <c r="E63" s="185" t="s">
        <v>6</v>
      </c>
      <c r="F63" s="185" t="s">
        <v>336</v>
      </c>
      <c r="G63" s="232">
        <v>503700</v>
      </c>
      <c r="H63" s="232">
        <v>546600</v>
      </c>
    </row>
    <row r="64" spans="1:8" ht="22.5" customHeight="1" thickBot="1">
      <c r="A64" s="172" t="s">
        <v>156</v>
      </c>
      <c r="B64" s="186" t="s">
        <v>215</v>
      </c>
      <c r="C64" s="186" t="s">
        <v>172</v>
      </c>
      <c r="D64" s="186" t="s">
        <v>167</v>
      </c>
      <c r="E64" s="186" t="s">
        <v>186</v>
      </c>
      <c r="F64" s="186" t="s">
        <v>170</v>
      </c>
      <c r="G64" s="230">
        <f>G65+G75</f>
        <v>307700</v>
      </c>
      <c r="H64" s="230">
        <f>H65+H75</f>
        <v>540000</v>
      </c>
    </row>
    <row r="65" spans="1:8" ht="16.5" thickBot="1">
      <c r="A65" s="164" t="s">
        <v>157</v>
      </c>
      <c r="B65" s="59" t="s">
        <v>215</v>
      </c>
      <c r="C65" s="201" t="s">
        <v>172</v>
      </c>
      <c r="D65" s="201" t="s">
        <v>168</v>
      </c>
      <c r="E65" s="201" t="s">
        <v>186</v>
      </c>
      <c r="F65" s="228" t="s">
        <v>170</v>
      </c>
      <c r="G65" s="231">
        <f aca="true" t="shared" si="8" ref="G65:H69">G66</f>
        <v>5000</v>
      </c>
      <c r="H65" s="231">
        <f t="shared" si="8"/>
        <v>308030.3</v>
      </c>
    </row>
    <row r="66" spans="1:8" ht="63.75" thickBot="1">
      <c r="A66" s="165" t="s">
        <v>299</v>
      </c>
      <c r="B66" s="211" t="s">
        <v>215</v>
      </c>
      <c r="C66" s="211" t="s">
        <v>172</v>
      </c>
      <c r="D66" s="211" t="s">
        <v>168</v>
      </c>
      <c r="E66" s="211" t="s">
        <v>192</v>
      </c>
      <c r="F66" s="211" t="s">
        <v>170</v>
      </c>
      <c r="G66" s="234">
        <f t="shared" si="8"/>
        <v>5000</v>
      </c>
      <c r="H66" s="234">
        <f t="shared" si="8"/>
        <v>308030.3</v>
      </c>
    </row>
    <row r="67" spans="1:8" ht="21.75" customHeight="1" thickBot="1">
      <c r="A67" s="165" t="s">
        <v>158</v>
      </c>
      <c r="B67" s="57" t="s">
        <v>215</v>
      </c>
      <c r="C67" s="185" t="s">
        <v>172</v>
      </c>
      <c r="D67" s="185" t="s">
        <v>168</v>
      </c>
      <c r="E67" s="185" t="s">
        <v>198</v>
      </c>
      <c r="F67" s="185" t="s">
        <v>170</v>
      </c>
      <c r="G67" s="232">
        <f t="shared" si="8"/>
        <v>5000</v>
      </c>
      <c r="H67" s="232">
        <f>H68+H73</f>
        <v>308030.3</v>
      </c>
    </row>
    <row r="68" spans="1:8" ht="16.5" customHeight="1" thickBot="1">
      <c r="A68" s="165" t="s">
        <v>157</v>
      </c>
      <c r="B68" s="57" t="s">
        <v>215</v>
      </c>
      <c r="C68" s="185" t="s">
        <v>172</v>
      </c>
      <c r="D68" s="185" t="s">
        <v>168</v>
      </c>
      <c r="E68" s="185" t="s">
        <v>197</v>
      </c>
      <c r="F68" s="185" t="s">
        <v>170</v>
      </c>
      <c r="G68" s="234">
        <f t="shared" si="8"/>
        <v>5000</v>
      </c>
      <c r="H68" s="234">
        <f>H69+H72</f>
        <v>308030.3</v>
      </c>
    </row>
    <row r="69" spans="1:8" ht="66.75" customHeight="1" thickBot="1">
      <c r="A69" s="165" t="s">
        <v>317</v>
      </c>
      <c r="B69" s="57" t="s">
        <v>215</v>
      </c>
      <c r="C69" s="185" t="s">
        <v>172</v>
      </c>
      <c r="D69" s="185" t="s">
        <v>168</v>
      </c>
      <c r="E69" s="185" t="s">
        <v>202</v>
      </c>
      <c r="F69" s="185" t="s">
        <v>170</v>
      </c>
      <c r="G69" s="232">
        <f t="shared" si="8"/>
        <v>5000</v>
      </c>
      <c r="H69" s="232">
        <f t="shared" si="8"/>
        <v>5000</v>
      </c>
    </row>
    <row r="70" spans="1:8" ht="51" customHeight="1" thickBot="1">
      <c r="A70" s="165" t="s">
        <v>318</v>
      </c>
      <c r="B70" s="57" t="s">
        <v>215</v>
      </c>
      <c r="C70" s="185" t="s">
        <v>172</v>
      </c>
      <c r="D70" s="185" t="s">
        <v>168</v>
      </c>
      <c r="E70" s="185" t="s">
        <v>202</v>
      </c>
      <c r="F70" s="185" t="s">
        <v>28</v>
      </c>
      <c r="G70" s="232">
        <v>5000</v>
      </c>
      <c r="H70" s="232">
        <v>5000</v>
      </c>
    </row>
    <row r="71" spans="1:8" ht="32.25" customHeight="1" thickBot="1">
      <c r="A71" s="165" t="s">
        <v>405</v>
      </c>
      <c r="B71" s="57" t="s">
        <v>215</v>
      </c>
      <c r="C71" s="185" t="s">
        <v>172</v>
      </c>
      <c r="D71" s="185" t="s">
        <v>168</v>
      </c>
      <c r="E71" s="185" t="s">
        <v>404</v>
      </c>
      <c r="F71" s="185" t="s">
        <v>170</v>
      </c>
      <c r="G71" s="232">
        <v>0</v>
      </c>
      <c r="H71" s="232">
        <v>303030.3</v>
      </c>
    </row>
    <row r="72" spans="1:8" ht="51" customHeight="1" thickBot="1">
      <c r="A72" s="165" t="s">
        <v>151</v>
      </c>
      <c r="B72" s="57" t="s">
        <v>215</v>
      </c>
      <c r="C72" s="185" t="s">
        <v>172</v>
      </c>
      <c r="D72" s="185" t="s">
        <v>168</v>
      </c>
      <c r="E72" s="185" t="s">
        <v>404</v>
      </c>
      <c r="F72" s="185" t="s">
        <v>336</v>
      </c>
      <c r="G72" s="232">
        <v>0</v>
      </c>
      <c r="H72" s="232">
        <f>H71</f>
        <v>303030.3</v>
      </c>
    </row>
    <row r="73" spans="1:8" ht="51" customHeight="1" thickBot="1">
      <c r="A73" s="165" t="s">
        <v>477</v>
      </c>
      <c r="B73" s="57" t="s">
        <v>215</v>
      </c>
      <c r="C73" s="185" t="s">
        <v>172</v>
      </c>
      <c r="D73" s="185" t="s">
        <v>168</v>
      </c>
      <c r="E73" s="68" t="s">
        <v>476</v>
      </c>
      <c r="F73" s="68" t="s">
        <v>170</v>
      </c>
      <c r="G73" s="232">
        <v>0</v>
      </c>
      <c r="H73" s="232">
        <v>0</v>
      </c>
    </row>
    <row r="74" spans="1:8" ht="51" customHeight="1" thickBot="1">
      <c r="A74" s="165" t="s">
        <v>151</v>
      </c>
      <c r="B74" s="57" t="s">
        <v>215</v>
      </c>
      <c r="C74" s="185" t="s">
        <v>172</v>
      </c>
      <c r="D74" s="185" t="s">
        <v>168</v>
      </c>
      <c r="E74" s="68" t="s">
        <v>476</v>
      </c>
      <c r="F74" s="68" t="s">
        <v>336</v>
      </c>
      <c r="G74" s="232">
        <v>0</v>
      </c>
      <c r="H74" s="232">
        <v>0</v>
      </c>
    </row>
    <row r="75" spans="1:8" ht="16.5" thickBot="1">
      <c r="A75" s="164" t="s">
        <v>159</v>
      </c>
      <c r="B75" s="59" t="s">
        <v>215</v>
      </c>
      <c r="C75" s="201" t="s">
        <v>172</v>
      </c>
      <c r="D75" s="201" t="s">
        <v>169</v>
      </c>
      <c r="E75" s="201" t="s">
        <v>186</v>
      </c>
      <c r="F75" s="201" t="s">
        <v>170</v>
      </c>
      <c r="G75" s="231">
        <f>G76</f>
        <v>302700</v>
      </c>
      <c r="H75" s="231">
        <f>H76</f>
        <v>231969.7</v>
      </c>
    </row>
    <row r="76" spans="1:8" ht="63.75" thickBot="1">
      <c r="A76" s="165" t="s">
        <v>299</v>
      </c>
      <c r="B76" s="57" t="s">
        <v>215</v>
      </c>
      <c r="C76" s="206" t="s">
        <v>172</v>
      </c>
      <c r="D76" s="206" t="s">
        <v>169</v>
      </c>
      <c r="E76" s="185" t="s">
        <v>192</v>
      </c>
      <c r="F76" s="206" t="s">
        <v>170</v>
      </c>
      <c r="G76" s="232">
        <f>G77</f>
        <v>302700</v>
      </c>
      <c r="H76" s="232">
        <f>H77</f>
        <v>231969.7</v>
      </c>
    </row>
    <row r="77" spans="1:8" ht="27" customHeight="1" thickBot="1">
      <c r="A77" s="165" t="s">
        <v>158</v>
      </c>
      <c r="B77" s="57" t="s">
        <v>215</v>
      </c>
      <c r="C77" s="206" t="s">
        <v>172</v>
      </c>
      <c r="D77" s="206" t="s">
        <v>169</v>
      </c>
      <c r="E77" s="185" t="s">
        <v>198</v>
      </c>
      <c r="F77" s="206" t="s">
        <v>170</v>
      </c>
      <c r="G77" s="232">
        <f>G78</f>
        <v>302700</v>
      </c>
      <c r="H77" s="232">
        <f>H78</f>
        <v>231969.7</v>
      </c>
    </row>
    <row r="78" spans="1:8" ht="16.5" thickBot="1">
      <c r="A78" s="165" t="s">
        <v>159</v>
      </c>
      <c r="B78" s="57" t="s">
        <v>215</v>
      </c>
      <c r="C78" s="185" t="s">
        <v>172</v>
      </c>
      <c r="D78" s="185" t="s">
        <v>169</v>
      </c>
      <c r="E78" s="185" t="s">
        <v>205</v>
      </c>
      <c r="F78" s="185" t="s">
        <v>170</v>
      </c>
      <c r="G78" s="232">
        <f>G79+G83+G81</f>
        <v>302700</v>
      </c>
      <c r="H78" s="232">
        <f>H79+H83+H81</f>
        <v>231969.7</v>
      </c>
    </row>
    <row r="79" spans="1:8" ht="16.5" thickBot="1">
      <c r="A79" s="165" t="s">
        <v>320</v>
      </c>
      <c r="B79" s="57" t="s">
        <v>215</v>
      </c>
      <c r="C79" s="185" t="s">
        <v>172</v>
      </c>
      <c r="D79" s="185" t="s">
        <v>169</v>
      </c>
      <c r="E79" s="185" t="s">
        <v>204</v>
      </c>
      <c r="F79" s="185" t="s">
        <v>170</v>
      </c>
      <c r="G79" s="234">
        <f>G80</f>
        <v>212700</v>
      </c>
      <c r="H79" s="234">
        <f>H80</f>
        <v>141969.7</v>
      </c>
    </row>
    <row r="80" spans="1:8" ht="48" thickBot="1">
      <c r="A80" s="165" t="s">
        <v>151</v>
      </c>
      <c r="B80" s="57" t="s">
        <v>215</v>
      </c>
      <c r="C80" s="185" t="s">
        <v>172</v>
      </c>
      <c r="D80" s="185" t="s">
        <v>169</v>
      </c>
      <c r="E80" s="185" t="s">
        <v>204</v>
      </c>
      <c r="F80" s="185" t="s">
        <v>336</v>
      </c>
      <c r="G80" s="232">
        <v>212700</v>
      </c>
      <c r="H80" s="232">
        <v>141969.7</v>
      </c>
    </row>
    <row r="81" spans="1:8" ht="16.5" thickBot="1">
      <c r="A81" s="165" t="s">
        <v>392</v>
      </c>
      <c r="B81" s="57" t="s">
        <v>215</v>
      </c>
      <c r="C81" s="185" t="s">
        <v>172</v>
      </c>
      <c r="D81" s="185" t="s">
        <v>169</v>
      </c>
      <c r="E81" s="185" t="s">
        <v>391</v>
      </c>
      <c r="F81" s="185" t="s">
        <v>170</v>
      </c>
      <c r="G81" s="232">
        <f>G82</f>
        <v>20000</v>
      </c>
      <c r="H81" s="232">
        <f>H82</f>
        <v>20000</v>
      </c>
    </row>
    <row r="82" spans="1:8" ht="48" thickBot="1">
      <c r="A82" s="165" t="s">
        <v>151</v>
      </c>
      <c r="B82" s="57" t="s">
        <v>215</v>
      </c>
      <c r="C82" s="185" t="s">
        <v>172</v>
      </c>
      <c r="D82" s="185" t="s">
        <v>169</v>
      </c>
      <c r="E82" s="185" t="s">
        <v>391</v>
      </c>
      <c r="F82" s="185" t="s">
        <v>336</v>
      </c>
      <c r="G82" s="232">
        <v>20000</v>
      </c>
      <c r="H82" s="232">
        <v>20000</v>
      </c>
    </row>
    <row r="83" spans="1:8" ht="32.25" thickBot="1">
      <c r="A83" s="165" t="s">
        <v>160</v>
      </c>
      <c r="B83" s="57" t="s">
        <v>215</v>
      </c>
      <c r="C83" s="185" t="s">
        <v>172</v>
      </c>
      <c r="D83" s="185" t="s">
        <v>169</v>
      </c>
      <c r="E83" s="185" t="s">
        <v>203</v>
      </c>
      <c r="F83" s="185" t="s">
        <v>170</v>
      </c>
      <c r="G83" s="232">
        <f>G84</f>
        <v>70000</v>
      </c>
      <c r="H83" s="232">
        <f>H84</f>
        <v>70000</v>
      </c>
    </row>
    <row r="84" spans="1:8" ht="48" thickBot="1">
      <c r="A84" s="165" t="s">
        <v>151</v>
      </c>
      <c r="B84" s="57" t="s">
        <v>215</v>
      </c>
      <c r="C84" s="185" t="s">
        <v>172</v>
      </c>
      <c r="D84" s="185" t="s">
        <v>169</v>
      </c>
      <c r="E84" s="185" t="s">
        <v>203</v>
      </c>
      <c r="F84" s="185" t="s">
        <v>336</v>
      </c>
      <c r="G84" s="232">
        <v>70000</v>
      </c>
      <c r="H84" s="232">
        <v>70000</v>
      </c>
    </row>
    <row r="85" spans="1:8" ht="16.5" thickBot="1">
      <c r="A85" s="172" t="s">
        <v>347</v>
      </c>
      <c r="B85" s="186" t="s">
        <v>215</v>
      </c>
      <c r="C85" s="200" t="s">
        <v>173</v>
      </c>
      <c r="D85" s="200" t="s">
        <v>167</v>
      </c>
      <c r="E85" s="200" t="s">
        <v>186</v>
      </c>
      <c r="F85" s="200" t="s">
        <v>170</v>
      </c>
      <c r="G85" s="235">
        <f>G86+G93</f>
        <v>4804900</v>
      </c>
      <c r="H85" s="235">
        <f>H86+H93</f>
        <v>4662600</v>
      </c>
    </row>
    <row r="86" spans="1:8" ht="16.5" thickBot="1">
      <c r="A86" s="164" t="s">
        <v>162</v>
      </c>
      <c r="B86" s="59" t="s">
        <v>215</v>
      </c>
      <c r="C86" s="201" t="s">
        <v>173</v>
      </c>
      <c r="D86" s="201" t="s">
        <v>166</v>
      </c>
      <c r="E86" s="201" t="s">
        <v>186</v>
      </c>
      <c r="F86" s="201" t="s">
        <v>170</v>
      </c>
      <c r="G86" s="231">
        <f aca="true" t="shared" si="9" ref="G86:H88">G87</f>
        <v>3596400</v>
      </c>
      <c r="H86" s="231">
        <f t="shared" si="9"/>
        <v>3496400</v>
      </c>
    </row>
    <row r="87" spans="1:8" ht="63.75" thickBot="1">
      <c r="A87" s="165" t="s">
        <v>299</v>
      </c>
      <c r="B87" s="57" t="s">
        <v>215</v>
      </c>
      <c r="C87" s="185" t="s">
        <v>173</v>
      </c>
      <c r="D87" s="185" t="s">
        <v>166</v>
      </c>
      <c r="E87" s="185" t="s">
        <v>192</v>
      </c>
      <c r="F87" s="185" t="s">
        <v>170</v>
      </c>
      <c r="G87" s="232">
        <f t="shared" si="9"/>
        <v>3596400</v>
      </c>
      <c r="H87" s="232">
        <f t="shared" si="9"/>
        <v>3496400</v>
      </c>
    </row>
    <row r="88" spans="1:8" ht="63.75" thickBot="1">
      <c r="A88" s="165" t="s">
        <v>300</v>
      </c>
      <c r="B88" s="57" t="s">
        <v>215</v>
      </c>
      <c r="C88" s="185" t="s">
        <v>173</v>
      </c>
      <c r="D88" s="185" t="s">
        <v>166</v>
      </c>
      <c r="E88" s="185" t="s">
        <v>191</v>
      </c>
      <c r="F88" s="185" t="s">
        <v>170</v>
      </c>
      <c r="G88" s="232">
        <f t="shared" si="9"/>
        <v>3596400</v>
      </c>
      <c r="H88" s="232">
        <f t="shared" si="9"/>
        <v>3496400</v>
      </c>
    </row>
    <row r="89" spans="1:8" ht="39" customHeight="1" thickBot="1">
      <c r="A89" s="165" t="s">
        <v>321</v>
      </c>
      <c r="B89" s="57" t="s">
        <v>215</v>
      </c>
      <c r="C89" s="185" t="s">
        <v>173</v>
      </c>
      <c r="D89" s="185" t="s">
        <v>166</v>
      </c>
      <c r="E89" s="185" t="s">
        <v>193</v>
      </c>
      <c r="F89" s="185" t="s">
        <v>170</v>
      </c>
      <c r="G89" s="232">
        <f>G90+G91+G92</f>
        <v>3596400</v>
      </c>
      <c r="H89" s="232">
        <f>H90+H91+H92</f>
        <v>3496400</v>
      </c>
    </row>
    <row r="90" spans="1:8" ht="39" customHeight="1" thickBot="1">
      <c r="A90" s="165" t="s">
        <v>470</v>
      </c>
      <c r="B90" s="139" t="s">
        <v>215</v>
      </c>
      <c r="C90" s="185" t="s">
        <v>173</v>
      </c>
      <c r="D90" s="185" t="s">
        <v>166</v>
      </c>
      <c r="E90" s="185" t="s">
        <v>193</v>
      </c>
      <c r="F90" s="185" t="s">
        <v>468</v>
      </c>
      <c r="G90" s="161">
        <v>2591400</v>
      </c>
      <c r="H90" s="232">
        <v>2491400</v>
      </c>
    </row>
    <row r="91" spans="1:8" ht="42.75" customHeight="1" thickBot="1">
      <c r="A91" s="238" t="s">
        <v>151</v>
      </c>
      <c r="B91" s="139" t="s">
        <v>215</v>
      </c>
      <c r="C91" s="185" t="s">
        <v>173</v>
      </c>
      <c r="D91" s="185" t="s">
        <v>166</v>
      </c>
      <c r="E91" s="185" t="s">
        <v>193</v>
      </c>
      <c r="F91" s="185" t="s">
        <v>336</v>
      </c>
      <c r="G91" s="161">
        <v>1000000</v>
      </c>
      <c r="H91" s="232">
        <v>1000000</v>
      </c>
    </row>
    <row r="92" spans="1:8" ht="24.75" customHeight="1" thickBot="1">
      <c r="A92" s="237" t="s">
        <v>305</v>
      </c>
      <c r="B92" s="139" t="s">
        <v>215</v>
      </c>
      <c r="C92" s="185" t="s">
        <v>173</v>
      </c>
      <c r="D92" s="185" t="s">
        <v>166</v>
      </c>
      <c r="E92" s="185" t="s">
        <v>193</v>
      </c>
      <c r="F92" s="185" t="s">
        <v>337</v>
      </c>
      <c r="G92" s="161">
        <v>5000</v>
      </c>
      <c r="H92" s="232">
        <v>5000</v>
      </c>
    </row>
    <row r="93" spans="1:8" ht="18.75" customHeight="1" thickBot="1">
      <c r="A93" s="164" t="s">
        <v>348</v>
      </c>
      <c r="B93" s="59" t="s">
        <v>215</v>
      </c>
      <c r="C93" s="201" t="s">
        <v>173</v>
      </c>
      <c r="D93" s="201" t="s">
        <v>171</v>
      </c>
      <c r="E93" s="201" t="s">
        <v>186</v>
      </c>
      <c r="F93" s="201" t="s">
        <v>170</v>
      </c>
      <c r="G93" s="231">
        <f aca="true" t="shared" si="10" ref="G93:H96">G94</f>
        <v>1208500</v>
      </c>
      <c r="H93" s="231">
        <f t="shared" si="10"/>
        <v>1166200</v>
      </c>
    </row>
    <row r="94" spans="1:8" ht="58.5" customHeight="1" thickBot="1">
      <c r="A94" s="165" t="s">
        <v>299</v>
      </c>
      <c r="B94" s="57" t="s">
        <v>215</v>
      </c>
      <c r="C94" s="185" t="s">
        <v>173</v>
      </c>
      <c r="D94" s="185" t="s">
        <v>171</v>
      </c>
      <c r="E94" s="185" t="s">
        <v>192</v>
      </c>
      <c r="F94" s="185" t="s">
        <v>170</v>
      </c>
      <c r="G94" s="232">
        <f t="shared" si="10"/>
        <v>1208500</v>
      </c>
      <c r="H94" s="232">
        <f t="shared" si="10"/>
        <v>1166200</v>
      </c>
    </row>
    <row r="95" spans="1:8" ht="58.5" customHeight="1" thickBot="1">
      <c r="A95" s="165" t="s">
        <v>300</v>
      </c>
      <c r="B95" s="57" t="s">
        <v>215</v>
      </c>
      <c r="C95" s="185" t="s">
        <v>173</v>
      </c>
      <c r="D95" s="185" t="s">
        <v>171</v>
      </c>
      <c r="E95" s="185" t="s">
        <v>191</v>
      </c>
      <c r="F95" s="185" t="s">
        <v>170</v>
      </c>
      <c r="G95" s="232">
        <f t="shared" si="10"/>
        <v>1208500</v>
      </c>
      <c r="H95" s="232">
        <f t="shared" si="10"/>
        <v>1166200</v>
      </c>
    </row>
    <row r="96" spans="1:8" ht="124.5" customHeight="1" thickBot="1">
      <c r="A96" s="165" t="s">
        <v>323</v>
      </c>
      <c r="B96" s="57" t="s">
        <v>215</v>
      </c>
      <c r="C96" s="185" t="s">
        <v>173</v>
      </c>
      <c r="D96" s="185" t="s">
        <v>171</v>
      </c>
      <c r="E96" s="185" t="s">
        <v>190</v>
      </c>
      <c r="F96" s="185" t="s">
        <v>170</v>
      </c>
      <c r="G96" s="232">
        <f t="shared" si="10"/>
        <v>1208500</v>
      </c>
      <c r="H96" s="232">
        <f t="shared" si="10"/>
        <v>1166200</v>
      </c>
    </row>
    <row r="97" spans="1:8" ht="32.25" thickBot="1">
      <c r="A97" s="165" t="s">
        <v>302</v>
      </c>
      <c r="B97" s="57" t="s">
        <v>215</v>
      </c>
      <c r="C97" s="185" t="s">
        <v>173</v>
      </c>
      <c r="D97" s="185" t="s">
        <v>171</v>
      </c>
      <c r="E97" s="185" t="s">
        <v>190</v>
      </c>
      <c r="F97" s="185" t="s">
        <v>334</v>
      </c>
      <c r="G97" s="232">
        <v>1208500</v>
      </c>
      <c r="H97" s="232">
        <v>1166200</v>
      </c>
    </row>
    <row r="98" spans="1:8" ht="16.5" thickBot="1">
      <c r="A98" s="172" t="s">
        <v>325</v>
      </c>
      <c r="B98" s="186" t="s">
        <v>215</v>
      </c>
      <c r="C98" s="186" t="s">
        <v>27</v>
      </c>
      <c r="D98" s="186" t="s">
        <v>167</v>
      </c>
      <c r="E98" s="186" t="s">
        <v>186</v>
      </c>
      <c r="F98" s="186" t="s">
        <v>170</v>
      </c>
      <c r="G98" s="173">
        <f>G99+G105</f>
        <v>0</v>
      </c>
      <c r="H98" s="173">
        <f>H99+H105</f>
        <v>0</v>
      </c>
    </row>
    <row r="99" spans="1:8" ht="16.5" thickBot="1">
      <c r="A99" s="165" t="s">
        <v>330</v>
      </c>
      <c r="B99" s="139" t="s">
        <v>215</v>
      </c>
      <c r="C99" s="185" t="s">
        <v>27</v>
      </c>
      <c r="D99" s="185" t="s">
        <v>169</v>
      </c>
      <c r="E99" s="185" t="s">
        <v>186</v>
      </c>
      <c r="F99" s="185" t="s">
        <v>170</v>
      </c>
      <c r="G99" s="161">
        <f>G100+G105</f>
        <v>0</v>
      </c>
      <c r="H99" s="161">
        <f>H100+H105</f>
        <v>0</v>
      </c>
    </row>
    <row r="100" spans="1:8" ht="63.75" thickBot="1">
      <c r="A100" s="217" t="s">
        <v>426</v>
      </c>
      <c r="B100" s="139" t="s">
        <v>215</v>
      </c>
      <c r="C100" s="185" t="s">
        <v>27</v>
      </c>
      <c r="D100" s="185" t="s">
        <v>169</v>
      </c>
      <c r="E100" s="185" t="s">
        <v>425</v>
      </c>
      <c r="F100" s="185" t="s">
        <v>170</v>
      </c>
      <c r="G100" s="161">
        <f aca="true" t="shared" si="11" ref="G100:H102">G101</f>
        <v>0</v>
      </c>
      <c r="H100" s="161">
        <f t="shared" si="11"/>
        <v>0</v>
      </c>
    </row>
    <row r="101" spans="1:8" ht="63.75" thickBot="1">
      <c r="A101" s="217" t="s">
        <v>427</v>
      </c>
      <c r="B101" s="139" t="s">
        <v>215</v>
      </c>
      <c r="C101" s="185" t="s">
        <v>27</v>
      </c>
      <c r="D101" s="185" t="s">
        <v>169</v>
      </c>
      <c r="E101" s="185" t="s">
        <v>191</v>
      </c>
      <c r="F101" s="185" t="s">
        <v>170</v>
      </c>
      <c r="G101" s="161">
        <f t="shared" si="11"/>
        <v>0</v>
      </c>
      <c r="H101" s="161">
        <f t="shared" si="11"/>
        <v>0</v>
      </c>
    </row>
    <row r="102" spans="1:8" ht="79.5" thickBot="1">
      <c r="A102" s="218" t="s">
        <v>429</v>
      </c>
      <c r="B102" s="139" t="s">
        <v>215</v>
      </c>
      <c r="C102" s="185" t="s">
        <v>27</v>
      </c>
      <c r="D102" s="185" t="s">
        <v>169</v>
      </c>
      <c r="E102" s="185" t="s">
        <v>428</v>
      </c>
      <c r="F102" s="185" t="s">
        <v>170</v>
      </c>
      <c r="G102" s="161">
        <f t="shared" si="11"/>
        <v>0</v>
      </c>
      <c r="H102" s="161">
        <f t="shared" si="11"/>
        <v>0</v>
      </c>
    </row>
    <row r="103" spans="1:8" ht="32.25" thickBot="1">
      <c r="A103" s="165" t="s">
        <v>470</v>
      </c>
      <c r="B103" s="139" t="s">
        <v>215</v>
      </c>
      <c r="C103" s="185" t="s">
        <v>27</v>
      </c>
      <c r="D103" s="185" t="s">
        <v>169</v>
      </c>
      <c r="E103" s="185" t="s">
        <v>428</v>
      </c>
      <c r="F103" s="185" t="s">
        <v>468</v>
      </c>
      <c r="G103" s="161">
        <v>0</v>
      </c>
      <c r="H103" s="161">
        <v>0</v>
      </c>
    </row>
    <row r="104" spans="1:8" ht="15.75">
      <c r="A104" s="122" t="s">
        <v>34</v>
      </c>
      <c r="B104" s="236"/>
      <c r="C104" s="209"/>
      <c r="D104" s="209"/>
      <c r="E104" s="209"/>
      <c r="F104" s="209"/>
      <c r="G104" s="210">
        <f>G7+G33+G39+G54+G64+G85+G98</f>
        <v>11296500</v>
      </c>
      <c r="H104" s="210">
        <f>H85+H64+H54+H39+H7+H98+H33</f>
        <v>11376400</v>
      </c>
    </row>
  </sheetData>
  <sheetProtection/>
  <mergeCells count="2">
    <mergeCell ref="A1:H1"/>
    <mergeCell ref="A3:H3"/>
  </mergeCells>
  <printOptions/>
  <pageMargins left="0.42" right="0.38" top="0.38" bottom="0.35" header="0.32" footer="0.3"/>
  <pageSetup fitToHeight="0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65.421875" style="52" customWidth="1"/>
    <col min="2" max="2" width="15.00390625" style="90" customWidth="1"/>
    <col min="3" max="3" width="7.00390625" style="91" customWidth="1"/>
    <col min="4" max="4" width="6.140625" style="91" customWidth="1"/>
    <col min="5" max="5" width="7.28125" style="91" customWidth="1"/>
    <col min="6" max="6" width="5.57421875" style="91" customWidth="1"/>
    <col min="7" max="7" width="15.28125" style="88" customWidth="1"/>
  </cols>
  <sheetData>
    <row r="1" spans="1:7" ht="91.5" customHeight="1">
      <c r="A1" s="279" t="s">
        <v>516</v>
      </c>
      <c r="B1" s="300"/>
      <c r="C1" s="300"/>
      <c r="D1" s="300"/>
      <c r="E1" s="300"/>
      <c r="F1" s="300"/>
      <c r="G1" s="300"/>
    </row>
    <row r="2" spans="1:7" ht="13.5" customHeight="1">
      <c r="A2" s="145"/>
      <c r="B2" s="147"/>
      <c r="C2" s="147"/>
      <c r="D2" s="147"/>
      <c r="E2" s="147"/>
      <c r="F2" s="147" t="s">
        <v>518</v>
      </c>
      <c r="G2" s="192"/>
    </row>
    <row r="3" spans="1:7" ht="44.25" customHeight="1">
      <c r="A3" s="298" t="s">
        <v>517</v>
      </c>
      <c r="B3" s="299"/>
      <c r="C3" s="299"/>
      <c r="D3" s="299"/>
      <c r="E3" s="299"/>
      <c r="F3" s="299"/>
      <c r="G3" s="299"/>
    </row>
    <row r="4" ht="15.75" thickBot="1">
      <c r="G4" s="92" t="s">
        <v>372</v>
      </c>
    </row>
    <row r="5" spans="1:7" ht="15.75">
      <c r="A5" s="301" t="s">
        <v>12</v>
      </c>
      <c r="B5" s="303" t="s">
        <v>182</v>
      </c>
      <c r="C5" s="305" t="s">
        <v>13</v>
      </c>
      <c r="D5" s="305" t="s">
        <v>181</v>
      </c>
      <c r="E5" s="305" t="s">
        <v>146</v>
      </c>
      <c r="F5" s="305" t="s">
        <v>14</v>
      </c>
      <c r="G5" s="100" t="s">
        <v>148</v>
      </c>
    </row>
    <row r="6" spans="1:7" ht="49.5" customHeight="1" thickBot="1">
      <c r="A6" s="302"/>
      <c r="B6" s="304"/>
      <c r="C6" s="306"/>
      <c r="D6" s="306"/>
      <c r="E6" s="306"/>
      <c r="F6" s="306"/>
      <c r="G6" s="99" t="s">
        <v>356</v>
      </c>
    </row>
    <row r="7" spans="1:7" ht="27" customHeight="1" thickBot="1">
      <c r="A7" s="188" t="s">
        <v>354</v>
      </c>
      <c r="B7" s="134" t="s">
        <v>186</v>
      </c>
      <c r="C7" s="101"/>
      <c r="D7" s="101"/>
      <c r="E7" s="101"/>
      <c r="F7" s="101"/>
      <c r="G7" s="102">
        <f>G8+G19+G29+G45+G38</f>
        <v>485100</v>
      </c>
    </row>
    <row r="8" spans="1:7" ht="47.25">
      <c r="A8" s="189" t="s">
        <v>371</v>
      </c>
      <c r="B8" s="134" t="s">
        <v>187</v>
      </c>
      <c r="C8" s="97"/>
      <c r="D8" s="97"/>
      <c r="E8" s="97"/>
      <c r="F8" s="97"/>
      <c r="G8" s="98">
        <f>G9</f>
        <v>237100</v>
      </c>
    </row>
    <row r="9" spans="1:7" ht="32.25" thickBot="1">
      <c r="A9" s="165" t="s">
        <v>189</v>
      </c>
      <c r="B9" s="94" t="s">
        <v>188</v>
      </c>
      <c r="C9" s="95"/>
      <c r="D9" s="95"/>
      <c r="E9" s="95"/>
      <c r="F9" s="95"/>
      <c r="G9" s="96">
        <f>G10</f>
        <v>237100</v>
      </c>
    </row>
    <row r="10" spans="1:7" ht="30.75" customHeight="1" thickBot="1">
      <c r="A10" s="165" t="s">
        <v>164</v>
      </c>
      <c r="B10" s="94" t="s">
        <v>327</v>
      </c>
      <c r="C10" s="95"/>
      <c r="D10" s="95"/>
      <c r="E10" s="95"/>
      <c r="F10" s="95"/>
      <c r="G10" s="96">
        <f>G11</f>
        <v>237100</v>
      </c>
    </row>
    <row r="11" spans="1:7" ht="39.75" customHeight="1" thickBot="1">
      <c r="A11" s="165" t="s">
        <v>329</v>
      </c>
      <c r="B11" s="94" t="s">
        <v>328</v>
      </c>
      <c r="C11" s="95"/>
      <c r="D11" s="97"/>
      <c r="E11" s="95"/>
      <c r="F11" s="95"/>
      <c r="G11" s="96">
        <f>G12</f>
        <v>237100</v>
      </c>
    </row>
    <row r="12" spans="1:7" ht="24" customHeight="1" thickBot="1">
      <c r="A12" s="165" t="s">
        <v>325</v>
      </c>
      <c r="B12" s="94" t="s">
        <v>328</v>
      </c>
      <c r="C12" s="95" t="s">
        <v>27</v>
      </c>
      <c r="D12" s="97"/>
      <c r="E12" s="95"/>
      <c r="F12" s="95"/>
      <c r="G12" s="96">
        <f>G13+G16</f>
        <v>237100</v>
      </c>
    </row>
    <row r="13" spans="1:7" ht="23.25" customHeight="1" thickBot="1">
      <c r="A13" s="165" t="s">
        <v>163</v>
      </c>
      <c r="B13" s="94" t="s">
        <v>328</v>
      </c>
      <c r="C13" s="95" t="s">
        <v>27</v>
      </c>
      <c r="D13" s="95" t="s">
        <v>166</v>
      </c>
      <c r="E13" s="95"/>
      <c r="F13" s="95"/>
      <c r="G13" s="96">
        <f>G14</f>
        <v>232100</v>
      </c>
    </row>
    <row r="14" spans="1:7" ht="30.75" customHeight="1" thickBot="1">
      <c r="A14" s="165" t="s">
        <v>165</v>
      </c>
      <c r="B14" s="94" t="s">
        <v>328</v>
      </c>
      <c r="C14" s="95">
        <v>10</v>
      </c>
      <c r="D14" s="95" t="s">
        <v>166</v>
      </c>
      <c r="E14" s="95" t="s">
        <v>343</v>
      </c>
      <c r="F14" s="95"/>
      <c r="G14" s="96">
        <f>G15</f>
        <v>232100</v>
      </c>
    </row>
    <row r="15" spans="1:7" ht="36.75" customHeight="1" thickBot="1">
      <c r="A15" s="165" t="s">
        <v>355</v>
      </c>
      <c r="B15" s="94" t="s">
        <v>328</v>
      </c>
      <c r="C15" s="95">
        <v>10</v>
      </c>
      <c r="D15" s="95" t="s">
        <v>166</v>
      </c>
      <c r="E15" s="95" t="s">
        <v>343</v>
      </c>
      <c r="F15" s="95" t="s">
        <v>215</v>
      </c>
      <c r="G15" s="96">
        <v>232100</v>
      </c>
    </row>
    <row r="16" spans="1:7" ht="21.75" customHeight="1" thickBot="1">
      <c r="A16" s="165" t="s">
        <v>330</v>
      </c>
      <c r="B16" s="94" t="s">
        <v>328</v>
      </c>
      <c r="C16" s="104">
        <v>10</v>
      </c>
      <c r="D16" s="104" t="s">
        <v>169</v>
      </c>
      <c r="E16" s="104"/>
      <c r="F16" s="104"/>
      <c r="G16" s="105">
        <f>G17</f>
        <v>5000</v>
      </c>
    </row>
    <row r="17" spans="1:7" ht="26.25" customHeight="1" thickBot="1">
      <c r="A17" s="165" t="s">
        <v>165</v>
      </c>
      <c r="B17" s="94" t="s">
        <v>328</v>
      </c>
      <c r="C17" s="93" t="s">
        <v>27</v>
      </c>
      <c r="D17" s="93" t="s">
        <v>169</v>
      </c>
      <c r="E17" s="93" t="s">
        <v>343</v>
      </c>
      <c r="F17" s="93"/>
      <c r="G17" s="100">
        <f>G18</f>
        <v>5000</v>
      </c>
    </row>
    <row r="18" spans="1:7" ht="32.25" customHeight="1" thickBot="1">
      <c r="A18" s="165" t="s">
        <v>355</v>
      </c>
      <c r="B18" s="94" t="s">
        <v>328</v>
      </c>
      <c r="C18" s="95" t="s">
        <v>27</v>
      </c>
      <c r="D18" s="95" t="s">
        <v>169</v>
      </c>
      <c r="E18" s="95" t="s">
        <v>343</v>
      </c>
      <c r="F18" s="95" t="s">
        <v>215</v>
      </c>
      <c r="G18" s="96">
        <v>5000</v>
      </c>
    </row>
    <row r="19" spans="1:7" ht="48" thickBot="1">
      <c r="A19" s="164" t="s">
        <v>314</v>
      </c>
      <c r="B19" s="134" t="s">
        <v>196</v>
      </c>
      <c r="C19" s="97"/>
      <c r="D19" s="97"/>
      <c r="E19" s="97"/>
      <c r="F19" s="97"/>
      <c r="G19" s="98">
        <f>G20</f>
        <v>0</v>
      </c>
    </row>
    <row r="20" spans="1:7" ht="32.25" thickBot="1">
      <c r="A20" s="165" t="s">
        <v>315</v>
      </c>
      <c r="B20" s="103" t="s">
        <v>340</v>
      </c>
      <c r="C20" s="97"/>
      <c r="D20" s="95"/>
      <c r="E20" s="95"/>
      <c r="F20" s="95"/>
      <c r="G20" s="96">
        <f>G21+G25</f>
        <v>0</v>
      </c>
    </row>
    <row r="21" spans="1:7" ht="23.25" customHeight="1" thickBot="1">
      <c r="A21" s="165" t="s">
        <v>154</v>
      </c>
      <c r="B21" s="103" t="s">
        <v>340</v>
      </c>
      <c r="C21" s="95" t="s">
        <v>171</v>
      </c>
      <c r="D21" s="95"/>
      <c r="E21" s="95"/>
      <c r="F21" s="95"/>
      <c r="G21" s="96">
        <f>G22</f>
        <v>0</v>
      </c>
    </row>
    <row r="22" spans="1:7" ht="19.5" customHeight="1" thickBot="1">
      <c r="A22" s="165" t="s">
        <v>155</v>
      </c>
      <c r="B22" s="103" t="s">
        <v>340</v>
      </c>
      <c r="C22" s="95" t="s">
        <v>171</v>
      </c>
      <c r="D22" s="95" t="s">
        <v>166</v>
      </c>
      <c r="E22" s="95"/>
      <c r="F22" s="95"/>
      <c r="G22" s="96">
        <f>G23</f>
        <v>0</v>
      </c>
    </row>
    <row r="23" spans="1:7" ht="32.25" thickBot="1">
      <c r="A23" s="165" t="s">
        <v>151</v>
      </c>
      <c r="B23" s="103" t="s">
        <v>340</v>
      </c>
      <c r="C23" s="95" t="s">
        <v>171</v>
      </c>
      <c r="D23" s="95" t="s">
        <v>166</v>
      </c>
      <c r="E23" s="95" t="s">
        <v>336</v>
      </c>
      <c r="F23" s="95"/>
      <c r="G23" s="96">
        <f>G24</f>
        <v>0</v>
      </c>
    </row>
    <row r="24" spans="1:7" ht="34.5" customHeight="1" thickBot="1">
      <c r="A24" s="165" t="s">
        <v>351</v>
      </c>
      <c r="B24" s="103" t="s">
        <v>340</v>
      </c>
      <c r="C24" s="95" t="s">
        <v>171</v>
      </c>
      <c r="D24" s="95" t="s">
        <v>166</v>
      </c>
      <c r="E24" s="95" t="s">
        <v>336</v>
      </c>
      <c r="F24" s="95" t="s">
        <v>215</v>
      </c>
      <c r="G24" s="96">
        <v>0</v>
      </c>
    </row>
    <row r="25" spans="1:7" ht="18" customHeight="1" thickBot="1">
      <c r="A25" s="165" t="s">
        <v>156</v>
      </c>
      <c r="B25" s="103" t="s">
        <v>340</v>
      </c>
      <c r="C25" s="95" t="s">
        <v>172</v>
      </c>
      <c r="D25" s="95"/>
      <c r="E25" s="95"/>
      <c r="F25" s="95"/>
      <c r="G25" s="96">
        <f>G26</f>
        <v>0</v>
      </c>
    </row>
    <row r="26" spans="1:7" ht="24" customHeight="1" thickBot="1">
      <c r="A26" s="165" t="s">
        <v>159</v>
      </c>
      <c r="B26" s="103" t="s">
        <v>340</v>
      </c>
      <c r="C26" s="104" t="s">
        <v>172</v>
      </c>
      <c r="D26" s="104" t="s">
        <v>169</v>
      </c>
      <c r="E26" s="104"/>
      <c r="F26" s="104"/>
      <c r="G26" s="105">
        <f>G27</f>
        <v>0</v>
      </c>
    </row>
    <row r="27" spans="1:7" ht="37.5" customHeight="1" thickBot="1">
      <c r="A27" s="165" t="s">
        <v>151</v>
      </c>
      <c r="B27" s="103" t="s">
        <v>340</v>
      </c>
      <c r="C27" s="93" t="s">
        <v>172</v>
      </c>
      <c r="D27" s="93" t="s">
        <v>169</v>
      </c>
      <c r="E27" s="93" t="s">
        <v>336</v>
      </c>
      <c r="F27" s="93"/>
      <c r="G27" s="100">
        <f>G28</f>
        <v>0</v>
      </c>
    </row>
    <row r="28" spans="1:7" ht="36.75" customHeight="1" thickBot="1">
      <c r="A28" s="165" t="s">
        <v>351</v>
      </c>
      <c r="B28" s="103" t="s">
        <v>340</v>
      </c>
      <c r="C28" s="95" t="s">
        <v>172</v>
      </c>
      <c r="D28" s="95" t="s">
        <v>169</v>
      </c>
      <c r="E28" s="95" t="s">
        <v>336</v>
      </c>
      <c r="F28" s="95" t="s">
        <v>215</v>
      </c>
      <c r="G28" s="96">
        <v>0</v>
      </c>
    </row>
    <row r="29" spans="1:7" ht="54.75" customHeight="1" thickBot="1">
      <c r="A29" s="213" t="s">
        <v>411</v>
      </c>
      <c r="B29" s="134" t="s">
        <v>380</v>
      </c>
      <c r="C29" s="97"/>
      <c r="D29" s="97"/>
      <c r="E29" s="97"/>
      <c r="F29" s="97"/>
      <c r="G29" s="98">
        <f>G30</f>
        <v>184000</v>
      </c>
    </row>
    <row r="30" spans="1:7" ht="23.25" customHeight="1" thickBot="1">
      <c r="A30" s="158" t="s">
        <v>383</v>
      </c>
      <c r="B30" s="103" t="s">
        <v>382</v>
      </c>
      <c r="C30" s="95"/>
      <c r="D30" s="95"/>
      <c r="E30" s="95"/>
      <c r="F30" s="95"/>
      <c r="G30" s="96">
        <f>G31</f>
        <v>184000</v>
      </c>
    </row>
    <row r="31" spans="1:7" ht="36.75" customHeight="1" thickBot="1">
      <c r="A31" s="158" t="s">
        <v>379</v>
      </c>
      <c r="B31" s="103" t="s">
        <v>381</v>
      </c>
      <c r="C31" s="95"/>
      <c r="D31" s="95"/>
      <c r="E31" s="95"/>
      <c r="F31" s="95"/>
      <c r="G31" s="96">
        <f>G32</f>
        <v>184000</v>
      </c>
    </row>
    <row r="32" spans="1:7" ht="24.75" customHeight="1" thickBot="1">
      <c r="A32" s="190" t="s">
        <v>310</v>
      </c>
      <c r="B32" s="103" t="s">
        <v>381</v>
      </c>
      <c r="C32" s="95" t="s">
        <v>169</v>
      </c>
      <c r="D32" s="95"/>
      <c r="E32" s="95"/>
      <c r="F32" s="95"/>
      <c r="G32" s="96">
        <f>G33</f>
        <v>184000</v>
      </c>
    </row>
    <row r="33" spans="1:7" ht="21" customHeight="1" thickBot="1">
      <c r="A33" s="165" t="s">
        <v>153</v>
      </c>
      <c r="B33" s="103" t="s">
        <v>381</v>
      </c>
      <c r="C33" s="95" t="s">
        <v>169</v>
      </c>
      <c r="D33" s="95" t="s">
        <v>27</v>
      </c>
      <c r="E33" s="95"/>
      <c r="F33" s="95"/>
      <c r="G33" s="96">
        <f>G35+G37</f>
        <v>184000</v>
      </c>
    </row>
    <row r="34" spans="1:7" ht="36.75" customHeight="1" thickBot="1">
      <c r="A34" s="165" t="s">
        <v>151</v>
      </c>
      <c r="B34" s="103" t="s">
        <v>381</v>
      </c>
      <c r="C34" s="95" t="s">
        <v>169</v>
      </c>
      <c r="D34" s="95" t="s">
        <v>27</v>
      </c>
      <c r="E34" s="95" t="s">
        <v>336</v>
      </c>
      <c r="F34" s="95"/>
      <c r="G34" s="96">
        <v>889700</v>
      </c>
    </row>
    <row r="35" spans="1:7" ht="36.75" customHeight="1" thickBot="1">
      <c r="A35" s="165" t="s">
        <v>351</v>
      </c>
      <c r="B35" s="103" t="s">
        <v>381</v>
      </c>
      <c r="C35" s="95" t="s">
        <v>169</v>
      </c>
      <c r="D35" s="95" t="s">
        <v>27</v>
      </c>
      <c r="E35" s="95" t="s">
        <v>336</v>
      </c>
      <c r="F35" s="95" t="s">
        <v>215</v>
      </c>
      <c r="G35" s="96">
        <v>184000</v>
      </c>
    </row>
    <row r="36" spans="1:7" ht="21.75" customHeight="1" thickBot="1">
      <c r="A36" s="158" t="s">
        <v>385</v>
      </c>
      <c r="B36" s="103" t="s">
        <v>381</v>
      </c>
      <c r="C36" s="95" t="s">
        <v>169</v>
      </c>
      <c r="D36" s="95" t="s">
        <v>27</v>
      </c>
      <c r="E36" s="95" t="s">
        <v>384</v>
      </c>
      <c r="F36" s="95"/>
      <c r="G36" s="96">
        <v>0</v>
      </c>
    </row>
    <row r="37" spans="1:7" ht="36.75" customHeight="1" thickBot="1">
      <c r="A37" s="165" t="s">
        <v>351</v>
      </c>
      <c r="B37" s="103" t="s">
        <v>381</v>
      </c>
      <c r="C37" s="95" t="s">
        <v>169</v>
      </c>
      <c r="D37" s="95" t="s">
        <v>27</v>
      </c>
      <c r="E37" s="95" t="s">
        <v>384</v>
      </c>
      <c r="F37" s="95" t="s">
        <v>215</v>
      </c>
      <c r="G37" s="96">
        <v>0</v>
      </c>
    </row>
    <row r="38" spans="1:7" ht="63.75" thickBot="1">
      <c r="A38" s="164" t="s">
        <v>463</v>
      </c>
      <c r="B38" s="53" t="s">
        <v>462</v>
      </c>
      <c r="C38" s="97"/>
      <c r="D38" s="97"/>
      <c r="E38" s="97"/>
      <c r="F38" s="97"/>
      <c r="G38" s="98">
        <f aca="true" t="shared" si="0" ref="G38:G43">G39</f>
        <v>40000</v>
      </c>
    </row>
    <row r="39" spans="1:7" ht="16.5" thickBot="1">
      <c r="A39" s="165" t="s">
        <v>464</v>
      </c>
      <c r="B39" s="68" t="s">
        <v>465</v>
      </c>
      <c r="C39" s="95"/>
      <c r="D39" s="95"/>
      <c r="E39" s="95"/>
      <c r="F39" s="95"/>
      <c r="G39" s="96">
        <f t="shared" si="0"/>
        <v>40000</v>
      </c>
    </row>
    <row r="40" spans="1:7" ht="32.25" thickBot="1">
      <c r="A40" s="165" t="s">
        <v>467</v>
      </c>
      <c r="B40" s="68" t="s">
        <v>466</v>
      </c>
      <c r="C40" s="95"/>
      <c r="D40" s="95"/>
      <c r="E40" s="95"/>
      <c r="F40" s="95"/>
      <c r="G40" s="96">
        <f t="shared" si="0"/>
        <v>40000</v>
      </c>
    </row>
    <row r="41" spans="1:7" ht="16.5" thickBot="1">
      <c r="A41" s="165" t="s">
        <v>156</v>
      </c>
      <c r="B41" s="68" t="s">
        <v>466</v>
      </c>
      <c r="C41" s="95" t="s">
        <v>172</v>
      </c>
      <c r="D41" s="95"/>
      <c r="E41" s="95"/>
      <c r="F41" s="95"/>
      <c r="G41" s="96">
        <f t="shared" si="0"/>
        <v>40000</v>
      </c>
    </row>
    <row r="42" spans="1:7" ht="16.5" thickBot="1">
      <c r="A42" s="165" t="s">
        <v>157</v>
      </c>
      <c r="B42" s="68" t="s">
        <v>466</v>
      </c>
      <c r="C42" s="95" t="s">
        <v>172</v>
      </c>
      <c r="D42" s="95" t="s">
        <v>168</v>
      </c>
      <c r="E42" s="95"/>
      <c r="F42" s="95"/>
      <c r="G42" s="96">
        <f t="shared" si="0"/>
        <v>40000</v>
      </c>
    </row>
    <row r="43" spans="1:7" ht="32.25" thickBot="1">
      <c r="A43" s="165" t="s">
        <v>151</v>
      </c>
      <c r="B43" s="68" t="s">
        <v>466</v>
      </c>
      <c r="C43" s="95" t="s">
        <v>172</v>
      </c>
      <c r="D43" s="95" t="s">
        <v>168</v>
      </c>
      <c r="E43" s="95" t="s">
        <v>336</v>
      </c>
      <c r="F43" s="95"/>
      <c r="G43" s="96">
        <f t="shared" si="0"/>
        <v>40000</v>
      </c>
    </row>
    <row r="44" spans="1:7" ht="32.25" thickBot="1">
      <c r="A44" s="165" t="s">
        <v>351</v>
      </c>
      <c r="B44" s="68" t="s">
        <v>466</v>
      </c>
      <c r="C44" s="95" t="s">
        <v>172</v>
      </c>
      <c r="D44" s="95" t="s">
        <v>168</v>
      </c>
      <c r="E44" s="95" t="s">
        <v>336</v>
      </c>
      <c r="F44" s="95" t="s">
        <v>215</v>
      </c>
      <c r="G44" s="96">
        <v>40000</v>
      </c>
    </row>
    <row r="45" spans="1:7" ht="45.75" customHeight="1" thickBot="1">
      <c r="A45" s="164" t="s">
        <v>408</v>
      </c>
      <c r="B45" s="53" t="s">
        <v>399</v>
      </c>
      <c r="C45" s="97"/>
      <c r="D45" s="97"/>
      <c r="E45" s="97"/>
      <c r="F45" s="97"/>
      <c r="G45" s="98">
        <f aca="true" t="shared" si="1" ref="G45:G50">G46</f>
        <v>24000</v>
      </c>
    </row>
    <row r="46" spans="1:7" ht="21" customHeight="1" thickBot="1">
      <c r="A46" s="165" t="s">
        <v>401</v>
      </c>
      <c r="B46" s="68" t="s">
        <v>400</v>
      </c>
      <c r="C46" s="95"/>
      <c r="D46" s="95"/>
      <c r="E46" s="95"/>
      <c r="F46" s="95"/>
      <c r="G46" s="96">
        <f t="shared" si="1"/>
        <v>24000</v>
      </c>
    </row>
    <row r="47" spans="1:7" ht="36" customHeight="1" thickBot="1">
      <c r="A47" s="165" t="s">
        <v>403</v>
      </c>
      <c r="B47" s="68" t="s">
        <v>402</v>
      </c>
      <c r="C47" s="95"/>
      <c r="D47" s="95"/>
      <c r="E47" s="95"/>
      <c r="F47" s="95"/>
      <c r="G47" s="96">
        <f t="shared" si="1"/>
        <v>24000</v>
      </c>
    </row>
    <row r="48" spans="1:7" ht="22.5" customHeight="1" thickBot="1">
      <c r="A48" s="165" t="s">
        <v>154</v>
      </c>
      <c r="B48" s="68" t="s">
        <v>402</v>
      </c>
      <c r="C48" s="95" t="s">
        <v>171</v>
      </c>
      <c r="D48" s="95"/>
      <c r="E48" s="95"/>
      <c r="F48" s="95"/>
      <c r="G48" s="96">
        <f t="shared" si="1"/>
        <v>24000</v>
      </c>
    </row>
    <row r="49" spans="1:7" ht="18" customHeight="1" thickBot="1">
      <c r="A49" s="165" t="s">
        <v>155</v>
      </c>
      <c r="B49" s="68" t="s">
        <v>402</v>
      </c>
      <c r="C49" s="95" t="s">
        <v>171</v>
      </c>
      <c r="D49" s="95" t="s">
        <v>166</v>
      </c>
      <c r="E49" s="95"/>
      <c r="F49" s="95"/>
      <c r="G49" s="96">
        <f t="shared" si="1"/>
        <v>24000</v>
      </c>
    </row>
    <row r="50" spans="1:7" ht="36" customHeight="1" thickBot="1">
      <c r="A50" s="165" t="s">
        <v>151</v>
      </c>
      <c r="B50" s="68" t="s">
        <v>402</v>
      </c>
      <c r="C50" s="95" t="s">
        <v>171</v>
      </c>
      <c r="D50" s="95" t="s">
        <v>166</v>
      </c>
      <c r="E50" s="95" t="s">
        <v>336</v>
      </c>
      <c r="F50" s="95"/>
      <c r="G50" s="96">
        <f t="shared" si="1"/>
        <v>24000</v>
      </c>
    </row>
    <row r="51" spans="1:7" ht="36" customHeight="1" thickBot="1">
      <c r="A51" s="165" t="s">
        <v>351</v>
      </c>
      <c r="B51" s="68" t="s">
        <v>402</v>
      </c>
      <c r="C51" s="95" t="s">
        <v>171</v>
      </c>
      <c r="D51" s="95" t="s">
        <v>166</v>
      </c>
      <c r="E51" s="95" t="s">
        <v>336</v>
      </c>
      <c r="F51" s="95" t="s">
        <v>215</v>
      </c>
      <c r="G51" s="96">
        <v>24000</v>
      </c>
    </row>
  </sheetData>
  <sheetProtection/>
  <mergeCells count="8">
    <mergeCell ref="A3:G3"/>
    <mergeCell ref="A1:G1"/>
    <mergeCell ref="A5:A6"/>
    <mergeCell ref="B5:B6"/>
    <mergeCell ref="C5:C6"/>
    <mergeCell ref="D5:D6"/>
    <mergeCell ref="E5:E6"/>
    <mergeCell ref="F5:F6"/>
  </mergeCells>
  <printOptions/>
  <pageMargins left="0.44" right="0.38" top="0.36" bottom="0.35" header="0.28" footer="0.3"/>
  <pageSetup fitToHeight="0" fitToWidth="1"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65.421875" style="52" customWidth="1"/>
    <col min="2" max="2" width="15.00390625" style="90" customWidth="1"/>
    <col min="3" max="3" width="7.00390625" style="91" customWidth="1"/>
    <col min="4" max="4" width="6.140625" style="91" customWidth="1"/>
    <col min="5" max="5" width="7.28125" style="91" customWidth="1"/>
    <col min="6" max="6" width="5.57421875" style="91" customWidth="1"/>
    <col min="7" max="7" width="15.28125" style="88" customWidth="1"/>
    <col min="8" max="8" width="16.00390625" style="0" customWidth="1"/>
  </cols>
  <sheetData>
    <row r="1" spans="1:8" ht="91.5" customHeight="1">
      <c r="A1" s="279" t="s">
        <v>519</v>
      </c>
      <c r="B1" s="279"/>
      <c r="C1" s="279"/>
      <c r="D1" s="279"/>
      <c r="E1" s="279"/>
      <c r="F1" s="279"/>
      <c r="G1" s="279"/>
      <c r="H1" s="279"/>
    </row>
    <row r="2" spans="1:8" ht="12" customHeight="1">
      <c r="A2" s="145"/>
      <c r="B2" s="145"/>
      <c r="C2" s="145"/>
      <c r="D2" s="145"/>
      <c r="E2" s="145"/>
      <c r="F2" s="145"/>
      <c r="G2" s="279" t="s">
        <v>513</v>
      </c>
      <c r="H2" s="257"/>
    </row>
    <row r="3" spans="1:8" ht="63" customHeight="1">
      <c r="A3" s="298" t="s">
        <v>520</v>
      </c>
      <c r="B3" s="298"/>
      <c r="C3" s="298"/>
      <c r="D3" s="298"/>
      <c r="E3" s="298"/>
      <c r="F3" s="298"/>
      <c r="G3" s="298"/>
      <c r="H3" s="298"/>
    </row>
    <row r="4" spans="7:8" ht="15.75" thickBot="1">
      <c r="G4" s="307" t="s">
        <v>207</v>
      </c>
      <c r="H4" s="307"/>
    </row>
    <row r="5" spans="1:8" ht="15.75">
      <c r="A5" s="301" t="s">
        <v>12</v>
      </c>
      <c r="B5" s="303" t="s">
        <v>182</v>
      </c>
      <c r="C5" s="305" t="s">
        <v>13</v>
      </c>
      <c r="D5" s="305" t="s">
        <v>181</v>
      </c>
      <c r="E5" s="305" t="s">
        <v>146</v>
      </c>
      <c r="F5" s="305" t="s">
        <v>14</v>
      </c>
      <c r="G5" s="100" t="s">
        <v>148</v>
      </c>
      <c r="H5" s="100" t="s">
        <v>148</v>
      </c>
    </row>
    <row r="6" spans="1:8" ht="49.5" customHeight="1" thickBot="1">
      <c r="A6" s="302"/>
      <c r="B6" s="304"/>
      <c r="C6" s="306"/>
      <c r="D6" s="306"/>
      <c r="E6" s="306"/>
      <c r="F6" s="306"/>
      <c r="G6" s="99" t="s">
        <v>521</v>
      </c>
      <c r="H6" s="99" t="s">
        <v>522</v>
      </c>
    </row>
    <row r="7" spans="1:8" ht="34.5" customHeight="1" thickBot="1">
      <c r="A7" s="188" t="s">
        <v>354</v>
      </c>
      <c r="B7" s="134" t="s">
        <v>186</v>
      </c>
      <c r="C7" s="101"/>
      <c r="D7" s="101"/>
      <c r="E7" s="101"/>
      <c r="F7" s="101"/>
      <c r="G7" s="102">
        <f>G8</f>
        <v>30000</v>
      </c>
      <c r="H7" s="102">
        <f>H8</f>
        <v>30000</v>
      </c>
    </row>
    <row r="8" spans="1:8" ht="50.25" customHeight="1" thickBot="1">
      <c r="A8" s="164" t="s">
        <v>408</v>
      </c>
      <c r="B8" s="53" t="s">
        <v>399</v>
      </c>
      <c r="C8" s="97"/>
      <c r="D8" s="97"/>
      <c r="E8" s="97"/>
      <c r="F8" s="97"/>
      <c r="G8" s="98">
        <f aca="true" t="shared" si="0" ref="G8:H13">G9</f>
        <v>30000</v>
      </c>
      <c r="H8" s="98">
        <f t="shared" si="0"/>
        <v>30000</v>
      </c>
    </row>
    <row r="9" spans="1:8" ht="19.5" customHeight="1" thickBot="1">
      <c r="A9" s="165" t="s">
        <v>401</v>
      </c>
      <c r="B9" s="68" t="s">
        <v>400</v>
      </c>
      <c r="C9" s="95"/>
      <c r="D9" s="95"/>
      <c r="E9" s="95"/>
      <c r="F9" s="95"/>
      <c r="G9" s="96">
        <f t="shared" si="0"/>
        <v>30000</v>
      </c>
      <c r="H9" s="96">
        <f t="shared" si="0"/>
        <v>30000</v>
      </c>
    </row>
    <row r="10" spans="1:8" ht="36.75" customHeight="1" thickBot="1">
      <c r="A10" s="165" t="s">
        <v>403</v>
      </c>
      <c r="B10" s="68" t="s">
        <v>402</v>
      </c>
      <c r="C10" s="95"/>
      <c r="D10" s="95"/>
      <c r="E10" s="95"/>
      <c r="F10" s="95"/>
      <c r="G10" s="96">
        <f t="shared" si="0"/>
        <v>30000</v>
      </c>
      <c r="H10" s="96">
        <f t="shared" si="0"/>
        <v>30000</v>
      </c>
    </row>
    <row r="11" spans="1:8" ht="19.5" customHeight="1" thickBot="1">
      <c r="A11" s="165" t="s">
        <v>154</v>
      </c>
      <c r="B11" s="68" t="s">
        <v>402</v>
      </c>
      <c r="C11" s="95" t="s">
        <v>171</v>
      </c>
      <c r="D11" s="95"/>
      <c r="E11" s="95"/>
      <c r="F11" s="95"/>
      <c r="G11" s="96">
        <f t="shared" si="0"/>
        <v>30000</v>
      </c>
      <c r="H11" s="96">
        <f t="shared" si="0"/>
        <v>30000</v>
      </c>
    </row>
    <row r="12" spans="1:8" ht="18.75" customHeight="1" thickBot="1">
      <c r="A12" s="165" t="s">
        <v>155</v>
      </c>
      <c r="B12" s="68" t="s">
        <v>402</v>
      </c>
      <c r="C12" s="95" t="s">
        <v>171</v>
      </c>
      <c r="D12" s="95" t="s">
        <v>166</v>
      </c>
      <c r="E12" s="95"/>
      <c r="F12" s="95"/>
      <c r="G12" s="96">
        <f t="shared" si="0"/>
        <v>30000</v>
      </c>
      <c r="H12" s="96">
        <f t="shared" si="0"/>
        <v>30000</v>
      </c>
    </row>
    <row r="13" spans="1:8" ht="36.75" customHeight="1" thickBot="1">
      <c r="A13" s="165" t="s">
        <v>151</v>
      </c>
      <c r="B13" s="68" t="s">
        <v>402</v>
      </c>
      <c r="C13" s="95" t="s">
        <v>171</v>
      </c>
      <c r="D13" s="95" t="s">
        <v>166</v>
      </c>
      <c r="E13" s="95" t="s">
        <v>336</v>
      </c>
      <c r="F13" s="95"/>
      <c r="G13" s="96">
        <f t="shared" si="0"/>
        <v>30000</v>
      </c>
      <c r="H13" s="96">
        <f t="shared" si="0"/>
        <v>30000</v>
      </c>
    </row>
    <row r="14" spans="1:8" ht="36.75" customHeight="1" thickBot="1">
      <c r="A14" s="165" t="s">
        <v>351</v>
      </c>
      <c r="B14" s="68" t="s">
        <v>402</v>
      </c>
      <c r="C14" s="95" t="s">
        <v>171</v>
      </c>
      <c r="D14" s="95" t="s">
        <v>166</v>
      </c>
      <c r="E14" s="95" t="s">
        <v>336</v>
      </c>
      <c r="F14" s="95" t="s">
        <v>215</v>
      </c>
      <c r="G14" s="96">
        <v>30000</v>
      </c>
      <c r="H14" s="96">
        <v>30000</v>
      </c>
    </row>
  </sheetData>
  <sheetProtection/>
  <mergeCells count="10">
    <mergeCell ref="G4:H4"/>
    <mergeCell ref="A3:H3"/>
    <mergeCell ref="A1:H1"/>
    <mergeCell ref="A5:A6"/>
    <mergeCell ref="B5:B6"/>
    <mergeCell ref="C5:C6"/>
    <mergeCell ref="D5:D6"/>
    <mergeCell ref="E5:E6"/>
    <mergeCell ref="F5:F6"/>
    <mergeCell ref="G2:H2"/>
  </mergeCells>
  <printOptions/>
  <pageMargins left="0.42" right="0.32" top="0.38" bottom="0.37" header="0.28" footer="0.3"/>
  <pageSetup fitToHeight="0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SheetLayoutView="100" zoomScalePageLayoutView="0" workbookViewId="0" topLeftCell="A12">
      <selection activeCell="D20" sqref="D20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</cols>
  <sheetData>
    <row r="1" spans="1:4" ht="89.25" customHeight="1">
      <c r="A1" s="257" t="s">
        <v>523</v>
      </c>
      <c r="B1" s="257"/>
      <c r="C1" s="257"/>
      <c r="D1" s="257"/>
    </row>
    <row r="2" spans="1:4" ht="16.5" customHeight="1">
      <c r="A2" s="143"/>
      <c r="B2" s="257" t="s">
        <v>524</v>
      </c>
      <c r="C2" s="257"/>
      <c r="D2" s="257"/>
    </row>
    <row r="3" spans="1:3" ht="64.5" customHeight="1">
      <c r="A3" s="296" t="s">
        <v>409</v>
      </c>
      <c r="B3" s="297"/>
      <c r="C3" s="297"/>
    </row>
    <row r="4" ht="15.75" thickBot="1">
      <c r="C4" s="45" t="s">
        <v>207</v>
      </c>
    </row>
    <row r="5" spans="1:3" ht="46.5" customHeight="1" thickBot="1">
      <c r="A5" s="31" t="s">
        <v>15</v>
      </c>
      <c r="B5" s="32" t="s">
        <v>16</v>
      </c>
      <c r="C5" s="38" t="s">
        <v>357</v>
      </c>
    </row>
    <row r="6" spans="1:3" ht="19.5" customHeight="1" thickBot="1">
      <c r="A6" s="42" t="s">
        <v>17</v>
      </c>
      <c r="B6" s="27" t="s">
        <v>156</v>
      </c>
      <c r="C6" s="239">
        <f>C7</f>
        <v>40000</v>
      </c>
    </row>
    <row r="7" spans="1:3" ht="21" customHeight="1" thickBot="1">
      <c r="A7" s="43" t="s">
        <v>18</v>
      </c>
      <c r="B7" s="10" t="s">
        <v>157</v>
      </c>
      <c r="C7" s="240">
        <f>C8</f>
        <v>40000</v>
      </c>
    </row>
    <row r="8" spans="1:3" ht="50.25" customHeight="1" thickBot="1">
      <c r="A8" s="43" t="s">
        <v>471</v>
      </c>
      <c r="B8" s="165" t="s">
        <v>463</v>
      </c>
      <c r="C8" s="240">
        <f>C9</f>
        <v>40000</v>
      </c>
    </row>
    <row r="9" spans="1:3" ht="21" customHeight="1" thickBot="1">
      <c r="A9" s="43" t="s">
        <v>472</v>
      </c>
      <c r="B9" s="165" t="s">
        <v>464</v>
      </c>
      <c r="C9" s="240">
        <f>C10</f>
        <v>40000</v>
      </c>
    </row>
    <row r="10" spans="1:3" ht="21" customHeight="1" thickBot="1">
      <c r="A10" s="43" t="s">
        <v>473</v>
      </c>
      <c r="B10" s="165" t="s">
        <v>467</v>
      </c>
      <c r="C10" s="240">
        <v>40000</v>
      </c>
    </row>
    <row r="11" spans="1:3" ht="16.5" thickBot="1">
      <c r="A11" s="42"/>
      <c r="B11" s="27" t="s">
        <v>20</v>
      </c>
      <c r="C11" s="239">
        <f>C7</f>
        <v>40000</v>
      </c>
    </row>
    <row r="12" spans="1:3" ht="15.75">
      <c r="A12" s="48"/>
      <c r="B12" s="48"/>
      <c r="C12" s="49"/>
    </row>
    <row r="13" spans="1:3" ht="15.75">
      <c r="A13" s="48"/>
      <c r="B13" s="48"/>
      <c r="C13" s="49"/>
    </row>
    <row r="15" spans="1:4" ht="90.75" customHeight="1">
      <c r="A15" s="257" t="s">
        <v>525</v>
      </c>
      <c r="B15" s="258"/>
      <c r="C15" s="258"/>
      <c r="D15" s="258"/>
    </row>
    <row r="16" spans="1:4" ht="14.25" customHeight="1">
      <c r="A16" s="143"/>
      <c r="B16" s="258" t="s">
        <v>524</v>
      </c>
      <c r="C16" s="258"/>
      <c r="D16" s="258"/>
    </row>
    <row r="17" spans="1:4" ht="60" customHeight="1">
      <c r="A17" s="296" t="s">
        <v>526</v>
      </c>
      <c r="B17" s="297"/>
      <c r="C17" s="297"/>
      <c r="D17" s="297"/>
    </row>
    <row r="18" ht="15.75" thickBot="1">
      <c r="D18" s="45" t="s">
        <v>207</v>
      </c>
    </row>
    <row r="19" spans="1:4" ht="48" thickBot="1">
      <c r="A19" s="31" t="s">
        <v>15</v>
      </c>
      <c r="B19" s="32" t="s">
        <v>16</v>
      </c>
      <c r="C19" s="38" t="s">
        <v>410</v>
      </c>
      <c r="D19" s="38" t="s">
        <v>527</v>
      </c>
    </row>
    <row r="20" spans="1:4" ht="16.5" thickBot="1">
      <c r="A20" s="42" t="s">
        <v>17</v>
      </c>
      <c r="B20" s="27" t="s">
        <v>156</v>
      </c>
      <c r="C20" s="30">
        <f>C21</f>
        <v>0</v>
      </c>
      <c r="D20" s="30">
        <f>D21</f>
        <v>0</v>
      </c>
    </row>
    <row r="21" spans="1:4" ht="16.5" thickBot="1">
      <c r="A21" s="43" t="s">
        <v>18</v>
      </c>
      <c r="B21" s="10" t="s">
        <v>19</v>
      </c>
      <c r="C21" s="12">
        <v>0</v>
      </c>
      <c r="D21" s="12">
        <v>0</v>
      </c>
    </row>
    <row r="22" spans="1:4" ht="16.5" thickBot="1">
      <c r="A22" s="42"/>
      <c r="B22" s="27" t="s">
        <v>20</v>
      </c>
      <c r="C22" s="30">
        <f>C21</f>
        <v>0</v>
      </c>
      <c r="D22" s="30">
        <f>D21</f>
        <v>0</v>
      </c>
    </row>
  </sheetData>
  <sheetProtection/>
  <mergeCells count="6">
    <mergeCell ref="A3:C3"/>
    <mergeCell ref="A17:D17"/>
    <mergeCell ref="A15:D15"/>
    <mergeCell ref="A1:D1"/>
    <mergeCell ref="B2:D2"/>
    <mergeCell ref="B16:D16"/>
  </mergeCells>
  <printOptions/>
  <pageMargins left="0.4" right="0.52" top="0.46" bottom="0.39" header="0.32" footer="0.3"/>
  <pageSetup fitToHeight="0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9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257" t="s">
        <v>528</v>
      </c>
      <c r="B2" s="258"/>
    </row>
    <row r="3" spans="1:2" ht="21.75" customHeight="1">
      <c r="A3" s="257" t="s">
        <v>524</v>
      </c>
      <c r="B3" s="258"/>
    </row>
    <row r="4" spans="1:2" ht="79.5" customHeight="1">
      <c r="A4" s="308" t="s">
        <v>529</v>
      </c>
      <c r="B4" s="309"/>
    </row>
    <row r="5" ht="15.75" thickBot="1"/>
    <row r="6" spans="1:2" ht="34.5" customHeight="1" thickBot="1">
      <c r="A6" s="50" t="s">
        <v>96</v>
      </c>
      <c r="B6" s="38" t="s">
        <v>138</v>
      </c>
    </row>
    <row r="7" spans="1:2" ht="50.25" customHeight="1" thickBot="1">
      <c r="A7" s="51" t="s">
        <v>21</v>
      </c>
      <c r="B7" s="10" t="s">
        <v>22</v>
      </c>
    </row>
    <row r="8" spans="1:2" ht="23.25" customHeight="1" thickBot="1">
      <c r="A8" s="51" t="s">
        <v>131</v>
      </c>
      <c r="B8" s="10" t="s">
        <v>23</v>
      </c>
    </row>
    <row r="9" spans="1:2" ht="48.75" customHeight="1" thickBot="1">
      <c r="A9" s="51" t="s">
        <v>30</v>
      </c>
      <c r="B9" s="10" t="s">
        <v>24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7.75" customHeight="1">
      <c r="A1" s="250" t="s">
        <v>480</v>
      </c>
      <c r="B1" s="251"/>
      <c r="C1" s="251"/>
      <c r="E1" s="2"/>
    </row>
    <row r="2" spans="1:5" ht="14.25" customHeight="1">
      <c r="A2" s="141"/>
      <c r="B2" s="142"/>
      <c r="C2" s="142" t="s">
        <v>478</v>
      </c>
      <c r="E2" s="2"/>
    </row>
    <row r="3" spans="1:3" ht="32.25" customHeight="1">
      <c r="A3" s="256" t="s">
        <v>479</v>
      </c>
      <c r="B3" s="256"/>
      <c r="C3" s="256"/>
    </row>
    <row r="4" ht="15.75" thickBot="1">
      <c r="C4" s="1" t="s">
        <v>207</v>
      </c>
    </row>
    <row r="5" spans="1:3" ht="15.75" customHeight="1">
      <c r="A5" s="252" t="s">
        <v>40</v>
      </c>
      <c r="B5" s="252" t="s">
        <v>41</v>
      </c>
      <c r="C5" s="11" t="s">
        <v>42</v>
      </c>
    </row>
    <row r="6" spans="1:3" ht="17.25" customHeight="1" thickBot="1">
      <c r="A6" s="253"/>
      <c r="B6" s="253"/>
      <c r="C6" s="9" t="s">
        <v>395</v>
      </c>
    </row>
    <row r="7" spans="1:3" ht="47.25" customHeight="1" thickBot="1">
      <c r="A7" s="5" t="s">
        <v>43</v>
      </c>
      <c r="B7" s="6" t="s">
        <v>44</v>
      </c>
      <c r="C7" s="7" t="s">
        <v>39</v>
      </c>
    </row>
    <row r="8" spans="1:3" ht="43.5" customHeight="1" thickBot="1">
      <c r="A8" s="5" t="s">
        <v>45</v>
      </c>
      <c r="B8" s="6" t="s">
        <v>46</v>
      </c>
      <c r="C8" s="7" t="s">
        <v>39</v>
      </c>
    </row>
    <row r="9" spans="1:3" ht="49.5" customHeight="1" thickBot="1">
      <c r="A9" s="5" t="s">
        <v>47</v>
      </c>
      <c r="B9" s="6" t="s">
        <v>48</v>
      </c>
      <c r="C9" s="7" t="s">
        <v>39</v>
      </c>
    </row>
    <row r="10" spans="1:3" ht="48" customHeight="1" thickBot="1">
      <c r="A10" s="8" t="s">
        <v>49</v>
      </c>
      <c r="B10" s="4" t="s">
        <v>50</v>
      </c>
      <c r="C10" s="9" t="s">
        <v>39</v>
      </c>
    </row>
    <row r="11" spans="1:3" ht="60.75" customHeight="1" thickBot="1">
      <c r="A11" s="5" t="s">
        <v>51</v>
      </c>
      <c r="B11" s="6" t="s">
        <v>52</v>
      </c>
      <c r="C11" s="7" t="s">
        <v>39</v>
      </c>
    </row>
    <row r="12" spans="1:3" ht="63.75" customHeight="1" thickBot="1">
      <c r="A12" s="8" t="s">
        <v>53</v>
      </c>
      <c r="B12" s="4" t="s">
        <v>54</v>
      </c>
      <c r="C12" s="9" t="s">
        <v>39</v>
      </c>
    </row>
    <row r="13" spans="1:3" ht="47.25" customHeight="1" thickBot="1">
      <c r="A13" s="5" t="s">
        <v>55</v>
      </c>
      <c r="B13" s="6" t="s">
        <v>56</v>
      </c>
      <c r="C13" s="7" t="s">
        <v>39</v>
      </c>
    </row>
    <row r="14" spans="1:3" ht="65.25" customHeight="1" thickBot="1">
      <c r="A14" s="5" t="s">
        <v>57</v>
      </c>
      <c r="B14" s="6" t="s">
        <v>58</v>
      </c>
      <c r="C14" s="7" t="s">
        <v>39</v>
      </c>
    </row>
    <row r="15" spans="1:3" ht="75.75" thickBot="1">
      <c r="A15" s="8" t="s">
        <v>59</v>
      </c>
      <c r="B15" s="4" t="s">
        <v>60</v>
      </c>
      <c r="C15" s="9" t="s">
        <v>39</v>
      </c>
    </row>
    <row r="16" spans="1:3" ht="72" thickBot="1">
      <c r="A16" s="5" t="s">
        <v>61</v>
      </c>
      <c r="B16" s="6" t="s">
        <v>62</v>
      </c>
      <c r="C16" s="9" t="s">
        <v>39</v>
      </c>
    </row>
    <row r="17" spans="1:3" ht="64.5" customHeight="1" thickBot="1">
      <c r="A17" s="8" t="s">
        <v>63</v>
      </c>
      <c r="B17" s="4" t="s">
        <v>64</v>
      </c>
      <c r="C17" s="9" t="s">
        <v>39</v>
      </c>
    </row>
    <row r="18" spans="1:3" ht="33" customHeight="1" thickBot="1">
      <c r="A18" s="5" t="s">
        <v>65</v>
      </c>
      <c r="B18" s="6" t="s">
        <v>66</v>
      </c>
      <c r="C18" s="148">
        <f>C19+C23</f>
        <v>73900</v>
      </c>
    </row>
    <row r="19" spans="1:3" ht="31.5" customHeight="1" thickBot="1">
      <c r="A19" s="5" t="s">
        <v>67</v>
      </c>
      <c r="B19" s="6" t="s">
        <v>68</v>
      </c>
      <c r="C19" s="148">
        <f>C20</f>
        <v>-11189900</v>
      </c>
    </row>
    <row r="20" spans="1:3" ht="32.25" customHeight="1" thickBot="1">
      <c r="A20" s="8" t="s">
        <v>69</v>
      </c>
      <c r="B20" s="4" t="s">
        <v>70</v>
      </c>
      <c r="C20" s="149">
        <f>C21</f>
        <v>-11189900</v>
      </c>
    </row>
    <row r="21" spans="1:3" ht="33" customHeight="1" thickBot="1">
      <c r="A21" s="8" t="s">
        <v>71</v>
      </c>
      <c r="B21" s="4" t="s">
        <v>72</v>
      </c>
      <c r="C21" s="149">
        <f>C22</f>
        <v>-11189900</v>
      </c>
    </row>
    <row r="22" spans="1:3" ht="39" customHeight="1" thickBot="1">
      <c r="A22" s="8" t="s">
        <v>73</v>
      </c>
      <c r="B22" s="4" t="s">
        <v>74</v>
      </c>
      <c r="C22" s="149">
        <v>-11189900</v>
      </c>
    </row>
    <row r="23" spans="1:3" ht="33" customHeight="1" thickBot="1">
      <c r="A23" s="5" t="s">
        <v>75</v>
      </c>
      <c r="B23" s="6" t="s">
        <v>76</v>
      </c>
      <c r="C23" s="148">
        <f>C24</f>
        <v>11263800</v>
      </c>
    </row>
    <row r="24" spans="1:3" ht="36" customHeight="1" thickBot="1">
      <c r="A24" s="8" t="s">
        <v>77</v>
      </c>
      <c r="B24" s="4" t="s">
        <v>78</v>
      </c>
      <c r="C24" s="149">
        <f>C25</f>
        <v>11263800</v>
      </c>
    </row>
    <row r="25" spans="1:3" ht="33.75" customHeight="1" thickBot="1">
      <c r="A25" s="8" t="s">
        <v>79</v>
      </c>
      <c r="B25" s="4" t="s">
        <v>80</v>
      </c>
      <c r="C25" s="149">
        <f>C26</f>
        <v>11263800</v>
      </c>
    </row>
    <row r="26" spans="1:3" ht="34.5" customHeight="1" thickBot="1">
      <c r="A26" s="8" t="s">
        <v>81</v>
      </c>
      <c r="B26" s="4" t="s">
        <v>82</v>
      </c>
      <c r="C26" s="149">
        <v>11263800</v>
      </c>
    </row>
    <row r="27" spans="1:3" ht="21.75" customHeight="1" thickBot="1">
      <c r="A27" s="254" t="s">
        <v>83</v>
      </c>
      <c r="B27" s="255"/>
      <c r="C27" s="148">
        <f>C18</f>
        <v>73900</v>
      </c>
    </row>
  </sheetData>
  <sheetProtection/>
  <mergeCells count="5">
    <mergeCell ref="A1:C1"/>
    <mergeCell ref="A5:A6"/>
    <mergeCell ref="B5:B6"/>
    <mergeCell ref="A27:B27"/>
    <mergeCell ref="A3:C3"/>
  </mergeCells>
  <printOptions/>
  <pageMargins left="0.7" right="0.7" top="0.36" bottom="0.41" header="0.3" footer="0.3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250" t="s">
        <v>481</v>
      </c>
      <c r="B1" s="251"/>
      <c r="C1" s="251"/>
      <c r="D1" s="251"/>
      <c r="F1" s="2"/>
    </row>
    <row r="2" spans="1:6" ht="14.25" customHeight="1">
      <c r="A2" s="141"/>
      <c r="B2" s="142"/>
      <c r="C2" s="142"/>
      <c r="D2" s="142" t="s">
        <v>482</v>
      </c>
      <c r="F2" s="2"/>
    </row>
    <row r="3" spans="1:4" ht="32.25" customHeight="1">
      <c r="A3" s="256" t="s">
        <v>484</v>
      </c>
      <c r="B3" s="256"/>
      <c r="C3" s="256"/>
      <c r="D3" s="256"/>
    </row>
    <row r="4" ht="15.75" thickBot="1">
      <c r="D4" s="1" t="s">
        <v>207</v>
      </c>
    </row>
    <row r="5" spans="1:4" ht="15.75" customHeight="1">
      <c r="A5" s="252" t="s">
        <v>40</v>
      </c>
      <c r="B5" s="252" t="s">
        <v>41</v>
      </c>
      <c r="C5" s="11" t="s">
        <v>42</v>
      </c>
      <c r="D5" s="11" t="s">
        <v>42</v>
      </c>
    </row>
    <row r="6" spans="1:4" ht="17.25" customHeight="1" thickBot="1">
      <c r="A6" s="253"/>
      <c r="B6" s="253"/>
      <c r="C6" s="9" t="s">
        <v>396</v>
      </c>
      <c r="D6" s="9" t="s">
        <v>483</v>
      </c>
    </row>
    <row r="7" spans="1:4" ht="47.25" customHeight="1" thickBot="1">
      <c r="A7" s="5" t="s">
        <v>43</v>
      </c>
      <c r="B7" s="6" t="s">
        <v>44</v>
      </c>
      <c r="C7" s="7" t="s">
        <v>39</v>
      </c>
      <c r="D7" s="7" t="s">
        <v>39</v>
      </c>
    </row>
    <row r="8" spans="1:4" ht="43.5" customHeight="1" thickBot="1">
      <c r="A8" s="5" t="s">
        <v>45</v>
      </c>
      <c r="B8" s="6" t="s">
        <v>46</v>
      </c>
      <c r="C8" s="7" t="s">
        <v>39</v>
      </c>
      <c r="D8" s="7" t="s">
        <v>39</v>
      </c>
    </row>
    <row r="9" spans="1:4" ht="49.5" customHeight="1" thickBot="1">
      <c r="A9" s="5" t="s">
        <v>47</v>
      </c>
      <c r="B9" s="6" t="s">
        <v>48</v>
      </c>
      <c r="C9" s="7" t="s">
        <v>39</v>
      </c>
      <c r="D9" s="7" t="s">
        <v>39</v>
      </c>
    </row>
    <row r="10" spans="1:4" ht="48" customHeight="1" thickBot="1">
      <c r="A10" s="8" t="s">
        <v>49</v>
      </c>
      <c r="B10" s="4" t="s">
        <v>50</v>
      </c>
      <c r="C10" s="9" t="s">
        <v>39</v>
      </c>
      <c r="D10" s="9" t="s">
        <v>39</v>
      </c>
    </row>
    <row r="11" spans="1:4" ht="60.75" customHeight="1" thickBot="1">
      <c r="A11" s="5" t="s">
        <v>51</v>
      </c>
      <c r="B11" s="6" t="s">
        <v>52</v>
      </c>
      <c r="C11" s="7" t="s">
        <v>39</v>
      </c>
      <c r="D11" s="7" t="s">
        <v>39</v>
      </c>
    </row>
    <row r="12" spans="1:4" ht="63.75" customHeight="1" thickBot="1">
      <c r="A12" s="8" t="s">
        <v>53</v>
      </c>
      <c r="B12" s="4" t="s">
        <v>54</v>
      </c>
      <c r="C12" s="9" t="s">
        <v>39</v>
      </c>
      <c r="D12" s="9" t="s">
        <v>39</v>
      </c>
    </row>
    <row r="13" spans="1:4" ht="47.25" customHeight="1" thickBot="1">
      <c r="A13" s="5" t="s">
        <v>55</v>
      </c>
      <c r="B13" s="6" t="s">
        <v>56</v>
      </c>
      <c r="C13" s="7" t="s">
        <v>39</v>
      </c>
      <c r="D13" s="7" t="s">
        <v>39</v>
      </c>
    </row>
    <row r="14" spans="1:4" ht="65.25" customHeight="1" thickBot="1">
      <c r="A14" s="5" t="s">
        <v>57</v>
      </c>
      <c r="B14" s="6" t="s">
        <v>58</v>
      </c>
      <c r="C14" s="7" t="s">
        <v>39</v>
      </c>
      <c r="D14" s="7" t="s">
        <v>39</v>
      </c>
    </row>
    <row r="15" spans="1:4" ht="75.75" thickBot="1">
      <c r="A15" s="8" t="s">
        <v>59</v>
      </c>
      <c r="B15" s="4" t="s">
        <v>60</v>
      </c>
      <c r="C15" s="9" t="s">
        <v>39</v>
      </c>
      <c r="D15" s="9" t="s">
        <v>39</v>
      </c>
    </row>
    <row r="16" spans="1:4" ht="72" thickBot="1">
      <c r="A16" s="5" t="s">
        <v>61</v>
      </c>
      <c r="B16" s="6" t="s">
        <v>62</v>
      </c>
      <c r="C16" s="9" t="s">
        <v>39</v>
      </c>
      <c r="D16" s="9" t="s">
        <v>39</v>
      </c>
    </row>
    <row r="17" spans="1:4" ht="64.5" customHeight="1" thickBot="1">
      <c r="A17" s="8" t="s">
        <v>63</v>
      </c>
      <c r="B17" s="4" t="s">
        <v>64</v>
      </c>
      <c r="C17" s="9" t="s">
        <v>39</v>
      </c>
      <c r="D17" s="9" t="s">
        <v>39</v>
      </c>
    </row>
    <row r="18" spans="1:4" ht="33" customHeight="1" thickBot="1">
      <c r="A18" s="5" t="s">
        <v>65</v>
      </c>
      <c r="B18" s="6" t="s">
        <v>66</v>
      </c>
      <c r="C18" s="148">
        <f>C19+C23</f>
        <v>74000</v>
      </c>
      <c r="D18" s="148">
        <f>D19+D23</f>
        <v>76600</v>
      </c>
    </row>
    <row r="19" spans="1:4" ht="31.5" customHeight="1" thickBot="1">
      <c r="A19" s="5" t="s">
        <v>67</v>
      </c>
      <c r="B19" s="6" t="s">
        <v>68</v>
      </c>
      <c r="C19" s="148">
        <f aca="true" t="shared" si="0" ref="C19:D21">C20</f>
        <v>-11222500</v>
      </c>
      <c r="D19" s="148">
        <f t="shared" si="0"/>
        <v>-11299800</v>
      </c>
    </row>
    <row r="20" spans="1:4" ht="32.25" customHeight="1" thickBot="1">
      <c r="A20" s="8" t="s">
        <v>69</v>
      </c>
      <c r="B20" s="4" t="s">
        <v>70</v>
      </c>
      <c r="C20" s="149">
        <f t="shared" si="0"/>
        <v>-11222500</v>
      </c>
      <c r="D20" s="149">
        <f t="shared" si="0"/>
        <v>-11299800</v>
      </c>
    </row>
    <row r="21" spans="1:4" ht="33" customHeight="1" thickBot="1">
      <c r="A21" s="8" t="s">
        <v>71</v>
      </c>
      <c r="B21" s="4" t="s">
        <v>72</v>
      </c>
      <c r="C21" s="149">
        <f t="shared" si="0"/>
        <v>-11222500</v>
      </c>
      <c r="D21" s="149">
        <f t="shared" si="0"/>
        <v>-11299800</v>
      </c>
    </row>
    <row r="22" spans="1:4" ht="39" customHeight="1" thickBot="1">
      <c r="A22" s="8" t="s">
        <v>73</v>
      </c>
      <c r="B22" s="4" t="s">
        <v>74</v>
      </c>
      <c r="C22" s="149">
        <v>-11222500</v>
      </c>
      <c r="D22" s="149">
        <v>-11299800</v>
      </c>
    </row>
    <row r="23" spans="1:4" ht="33" customHeight="1" thickBot="1">
      <c r="A23" s="5" t="s">
        <v>75</v>
      </c>
      <c r="B23" s="6" t="s">
        <v>76</v>
      </c>
      <c r="C23" s="148">
        <f aca="true" t="shared" si="1" ref="C23:D25">C24</f>
        <v>11296500</v>
      </c>
      <c r="D23" s="148">
        <f t="shared" si="1"/>
        <v>11376400</v>
      </c>
    </row>
    <row r="24" spans="1:4" ht="36" customHeight="1" thickBot="1">
      <c r="A24" s="8" t="s">
        <v>77</v>
      </c>
      <c r="B24" s="4" t="s">
        <v>78</v>
      </c>
      <c r="C24" s="149">
        <f t="shared" si="1"/>
        <v>11296500</v>
      </c>
      <c r="D24" s="149">
        <f t="shared" si="1"/>
        <v>11376400</v>
      </c>
    </row>
    <row r="25" spans="1:4" ht="33.75" customHeight="1" thickBot="1">
      <c r="A25" s="8" t="s">
        <v>79</v>
      </c>
      <c r="B25" s="4" t="s">
        <v>80</v>
      </c>
      <c r="C25" s="149">
        <f t="shared" si="1"/>
        <v>11296500</v>
      </c>
      <c r="D25" s="149">
        <f t="shared" si="1"/>
        <v>11376400</v>
      </c>
    </row>
    <row r="26" spans="1:4" ht="34.5" customHeight="1" thickBot="1">
      <c r="A26" s="8" t="s">
        <v>81</v>
      </c>
      <c r="B26" s="4" t="s">
        <v>82</v>
      </c>
      <c r="C26" s="149">
        <v>11296500</v>
      </c>
      <c r="D26" s="149">
        <v>11376400</v>
      </c>
    </row>
    <row r="27" spans="1:4" ht="21.75" customHeight="1" thickBot="1">
      <c r="A27" s="254" t="s">
        <v>83</v>
      </c>
      <c r="B27" s="255"/>
      <c r="C27" s="148">
        <f>C18</f>
        <v>74000</v>
      </c>
      <c r="D27" s="148">
        <f>D18</f>
        <v>76600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4">
      <selection activeCell="A5" sqref="A5:C5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257" t="s">
        <v>485</v>
      </c>
      <c r="B1" s="258"/>
      <c r="C1" s="258"/>
    </row>
    <row r="2" spans="1:3" ht="18" customHeight="1">
      <c r="A2" s="143"/>
      <c r="B2" s="144"/>
      <c r="C2" s="144" t="s">
        <v>486</v>
      </c>
    </row>
    <row r="3" spans="1:3" ht="15.75">
      <c r="A3" s="265" t="s">
        <v>97</v>
      </c>
      <c r="B3" s="265"/>
      <c r="C3" s="265"/>
    </row>
    <row r="4" spans="1:3" ht="57.75" customHeight="1">
      <c r="A4" s="256" t="s">
        <v>487</v>
      </c>
      <c r="B4" s="271"/>
      <c r="C4" s="271"/>
    </row>
    <row r="5" spans="1:3" ht="16.5" thickBot="1">
      <c r="A5" s="270" t="s">
        <v>212</v>
      </c>
      <c r="B5" s="270"/>
      <c r="C5" s="270"/>
    </row>
    <row r="6" spans="1:3" ht="15.75" thickBot="1">
      <c r="A6" s="19"/>
      <c r="B6" s="16"/>
      <c r="C6" s="16"/>
    </row>
    <row r="7" spans="1:3" ht="36" customHeight="1">
      <c r="A7" s="268" t="s">
        <v>96</v>
      </c>
      <c r="B7" s="269"/>
      <c r="C7" s="262" t="s">
        <v>214</v>
      </c>
    </row>
    <row r="8" spans="1:3" ht="15.75" customHeight="1">
      <c r="A8" s="22" t="s">
        <v>84</v>
      </c>
      <c r="B8" s="259" t="s">
        <v>213</v>
      </c>
      <c r="C8" s="263"/>
    </row>
    <row r="9" spans="1:3" ht="15.75" customHeight="1">
      <c r="A9" s="23" t="s">
        <v>85</v>
      </c>
      <c r="B9" s="260"/>
      <c r="C9" s="263"/>
    </row>
    <row r="10" spans="1:3" ht="16.5" thickBot="1">
      <c r="A10" s="24" t="s">
        <v>86</v>
      </c>
      <c r="B10" s="261"/>
      <c r="C10" s="264"/>
    </row>
    <row r="11" spans="1:3" ht="36" customHeight="1" thickBot="1">
      <c r="A11" s="20" t="s">
        <v>215</v>
      </c>
      <c r="B11" s="266" t="s">
        <v>216</v>
      </c>
      <c r="C11" s="267"/>
    </row>
    <row r="12" spans="1:3" ht="67.5" customHeight="1" thickBot="1">
      <c r="A12" s="135" t="s">
        <v>215</v>
      </c>
      <c r="B12" s="136" t="s">
        <v>272</v>
      </c>
      <c r="C12" s="136" t="s">
        <v>217</v>
      </c>
    </row>
    <row r="13" spans="1:6" ht="50.25" customHeight="1" thickBot="1">
      <c r="A13" s="20" t="s">
        <v>215</v>
      </c>
      <c r="B13" s="14" t="s">
        <v>87</v>
      </c>
      <c r="C13" s="14" t="s">
        <v>218</v>
      </c>
      <c r="F13" s="18"/>
    </row>
    <row r="14" spans="1:6" ht="36" customHeight="1" thickBot="1">
      <c r="A14" s="20" t="s">
        <v>215</v>
      </c>
      <c r="B14" s="82" t="s">
        <v>219</v>
      </c>
      <c r="C14" s="83" t="s">
        <v>220</v>
      </c>
      <c r="F14" s="18"/>
    </row>
    <row r="15" spans="1:3" ht="18.75" customHeight="1" thickBot="1">
      <c r="A15" s="20" t="s">
        <v>215</v>
      </c>
      <c r="B15" s="14" t="s">
        <v>88</v>
      </c>
      <c r="C15" s="14" t="s">
        <v>221</v>
      </c>
    </row>
    <row r="16" spans="1:3" ht="68.25" customHeight="1" thickBot="1">
      <c r="A16" s="20" t="s">
        <v>215</v>
      </c>
      <c r="B16" s="14" t="s">
        <v>89</v>
      </c>
      <c r="C16" s="14" t="s">
        <v>222</v>
      </c>
    </row>
    <row r="17" spans="1:3" ht="66" customHeight="1" thickBot="1">
      <c r="A17" s="20" t="s">
        <v>215</v>
      </c>
      <c r="B17" s="14" t="s">
        <v>90</v>
      </c>
      <c r="C17" s="14" t="s">
        <v>223</v>
      </c>
    </row>
    <row r="18" spans="1:3" ht="67.5" customHeight="1" thickBot="1">
      <c r="A18" s="20" t="s">
        <v>215</v>
      </c>
      <c r="B18" s="14" t="s">
        <v>91</v>
      </c>
      <c r="C18" s="14" t="s">
        <v>224</v>
      </c>
    </row>
    <row r="19" spans="1:3" ht="68.25" customHeight="1" thickBot="1">
      <c r="A19" s="20" t="s">
        <v>215</v>
      </c>
      <c r="B19" s="14" t="s">
        <v>92</v>
      </c>
      <c r="C19" s="14" t="s">
        <v>225</v>
      </c>
    </row>
    <row r="20" spans="1:3" ht="21.75" customHeight="1" thickBot="1">
      <c r="A20" s="20" t="s">
        <v>215</v>
      </c>
      <c r="B20" s="14" t="s">
        <v>93</v>
      </c>
      <c r="C20" s="14" t="s">
        <v>226</v>
      </c>
    </row>
    <row r="21" spans="1:3" ht="20.25" customHeight="1" thickBot="1">
      <c r="A21" s="20" t="s">
        <v>215</v>
      </c>
      <c r="B21" s="14" t="s">
        <v>94</v>
      </c>
      <c r="C21" s="14" t="s">
        <v>227</v>
      </c>
    </row>
    <row r="22" spans="1:3" ht="36" customHeight="1" thickBot="1">
      <c r="A22" s="20" t="s">
        <v>215</v>
      </c>
      <c r="B22" s="14" t="s">
        <v>474</v>
      </c>
      <c r="C22" s="14" t="s">
        <v>137</v>
      </c>
    </row>
    <row r="23" spans="1:3" ht="38.25" customHeight="1" thickBot="1">
      <c r="A23" s="20" t="s">
        <v>215</v>
      </c>
      <c r="B23" s="14" t="s">
        <v>435</v>
      </c>
      <c r="C23" s="14" t="s">
        <v>436</v>
      </c>
    </row>
    <row r="24" spans="1:3" ht="19.5" customHeight="1" thickBot="1">
      <c r="A24" s="20" t="s">
        <v>215</v>
      </c>
      <c r="B24" s="14" t="s">
        <v>360</v>
      </c>
      <c r="C24" s="14" t="s">
        <v>228</v>
      </c>
    </row>
    <row r="25" spans="1:3" ht="35.25" customHeight="1" thickBot="1">
      <c r="A25" s="20" t="s">
        <v>215</v>
      </c>
      <c r="B25" s="14" t="s">
        <v>361</v>
      </c>
      <c r="C25" s="14" t="s">
        <v>229</v>
      </c>
    </row>
    <row r="26" spans="1:3" ht="35.25" customHeight="1" thickBot="1">
      <c r="A26" s="20" t="s">
        <v>215</v>
      </c>
      <c r="B26" s="14" t="s">
        <v>362</v>
      </c>
      <c r="C26" s="140" t="s">
        <v>230</v>
      </c>
    </row>
    <row r="27" spans="1:3" ht="16.5" customHeight="1" thickBot="1">
      <c r="A27" s="20" t="s">
        <v>215</v>
      </c>
      <c r="B27" s="14" t="s">
        <v>363</v>
      </c>
      <c r="C27" s="14" t="s">
        <v>231</v>
      </c>
    </row>
    <row r="28" spans="1:3" ht="48" customHeight="1" thickBot="1">
      <c r="A28" s="20" t="s">
        <v>215</v>
      </c>
      <c r="B28" s="14" t="s">
        <v>364</v>
      </c>
      <c r="C28" s="14" t="s">
        <v>232</v>
      </c>
    </row>
    <row r="29" spans="1:3" ht="54" customHeight="1" thickBot="1">
      <c r="A29" s="25" t="s">
        <v>215</v>
      </c>
      <c r="B29" s="26" t="s">
        <v>365</v>
      </c>
      <c r="C29" s="26" t="s">
        <v>233</v>
      </c>
    </row>
    <row r="30" spans="1:3" ht="24" customHeight="1" thickBot="1">
      <c r="A30" s="20" t="s">
        <v>215</v>
      </c>
      <c r="B30" s="14" t="s">
        <v>366</v>
      </c>
      <c r="C30" s="14" t="s">
        <v>234</v>
      </c>
    </row>
    <row r="31" spans="1:3" ht="31.5" customHeight="1" thickBot="1">
      <c r="A31" s="20" t="s">
        <v>215</v>
      </c>
      <c r="B31" s="14" t="s">
        <v>367</v>
      </c>
      <c r="C31" s="14" t="s">
        <v>235</v>
      </c>
    </row>
    <row r="32" spans="1:3" ht="82.5" customHeight="1" thickBot="1">
      <c r="A32" s="20" t="s">
        <v>215</v>
      </c>
      <c r="B32" s="14" t="s">
        <v>95</v>
      </c>
      <c r="C32" s="14" t="s">
        <v>236</v>
      </c>
    </row>
    <row r="33" spans="1:3" ht="52.5" customHeight="1" thickBot="1">
      <c r="A33" s="20" t="s">
        <v>215</v>
      </c>
      <c r="B33" s="14" t="s">
        <v>368</v>
      </c>
      <c r="C33" s="14" t="s">
        <v>237</v>
      </c>
    </row>
    <row r="34" spans="1:3" ht="35.25" customHeight="1" thickBot="1">
      <c r="A34" s="20" t="s">
        <v>215</v>
      </c>
      <c r="B34" s="14" t="s">
        <v>370</v>
      </c>
      <c r="C34" s="150" t="s">
        <v>369</v>
      </c>
    </row>
    <row r="35" spans="1:3" ht="36.75" customHeight="1" thickBot="1">
      <c r="A35" s="20"/>
      <c r="B35" s="14"/>
      <c r="C35" s="14"/>
    </row>
    <row r="36" spans="1:3" ht="21" customHeight="1" thickBot="1">
      <c r="A36" s="20"/>
      <c r="B36" s="14"/>
      <c r="C36" s="14"/>
    </row>
    <row r="37" spans="1:3" ht="66" customHeight="1" thickBot="1">
      <c r="A37" s="20"/>
      <c r="B37" s="14"/>
      <c r="C37" s="14"/>
    </row>
    <row r="38" spans="1:3" ht="51" customHeight="1" thickBot="1">
      <c r="A38" s="20"/>
      <c r="B38" s="14"/>
      <c r="C38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276" t="s">
        <v>238</v>
      </c>
      <c r="B2" s="276"/>
      <c r="C2" s="276"/>
    </row>
    <row r="3" ht="15.75" thickBot="1"/>
    <row r="4" spans="1:3" ht="35.25" customHeight="1">
      <c r="A4" s="272" t="s">
        <v>239</v>
      </c>
      <c r="B4" s="273"/>
      <c r="C4" s="274" t="s">
        <v>242</v>
      </c>
    </row>
    <row r="5" spans="1:3" ht="56.25" customHeight="1" thickBot="1">
      <c r="A5" s="29" t="s">
        <v>240</v>
      </c>
      <c r="B5" s="28" t="s">
        <v>241</v>
      </c>
      <c r="C5" s="275"/>
    </row>
    <row r="6" spans="1:3" ht="32.25" thickBot="1">
      <c r="A6" s="17" t="s">
        <v>215</v>
      </c>
      <c r="B6" s="151" t="s">
        <v>98</v>
      </c>
      <c r="C6" s="152" t="s">
        <v>243</v>
      </c>
    </row>
    <row r="7" spans="1:3" ht="32.25" customHeight="1" thickBot="1">
      <c r="A7" s="17" t="s">
        <v>215</v>
      </c>
      <c r="B7" s="153" t="s">
        <v>99</v>
      </c>
      <c r="C7" s="154" t="s">
        <v>46</v>
      </c>
    </row>
    <row r="8" spans="1:3" ht="36.75" customHeight="1" thickBot="1">
      <c r="A8" s="17" t="s">
        <v>215</v>
      </c>
      <c r="B8" s="155" t="s">
        <v>100</v>
      </c>
      <c r="C8" s="156" t="s">
        <v>48</v>
      </c>
    </row>
    <row r="9" spans="1:3" ht="53.25" customHeight="1" thickBot="1">
      <c r="A9" s="17" t="s">
        <v>215</v>
      </c>
      <c r="B9" s="155" t="s">
        <v>101</v>
      </c>
      <c r="C9" s="156" t="s">
        <v>244</v>
      </c>
    </row>
    <row r="10" spans="1:3" ht="35.25" customHeight="1" thickBot="1">
      <c r="A10" s="17" t="s">
        <v>215</v>
      </c>
      <c r="B10" s="155" t="s">
        <v>102</v>
      </c>
      <c r="C10" s="156" t="s">
        <v>52</v>
      </c>
    </row>
    <row r="11" spans="1:3" ht="48.75" customHeight="1" thickBot="1">
      <c r="A11" s="17" t="s">
        <v>215</v>
      </c>
      <c r="B11" s="155" t="s">
        <v>103</v>
      </c>
      <c r="C11" s="156" t="s">
        <v>245</v>
      </c>
    </row>
    <row r="12" spans="1:3" ht="39" customHeight="1" thickBot="1">
      <c r="A12" s="17" t="s">
        <v>215</v>
      </c>
      <c r="B12" s="153" t="s">
        <v>104</v>
      </c>
      <c r="C12" s="154" t="s">
        <v>105</v>
      </c>
    </row>
    <row r="13" spans="1:3" ht="53.25" customHeight="1" thickBot="1">
      <c r="A13" s="17" t="s">
        <v>215</v>
      </c>
      <c r="B13" s="155" t="s">
        <v>106</v>
      </c>
      <c r="C13" s="156" t="s">
        <v>58</v>
      </c>
    </row>
    <row r="14" spans="1:3" ht="51.75" customHeight="1" thickBot="1">
      <c r="A14" s="17" t="s">
        <v>215</v>
      </c>
      <c r="B14" s="155" t="s">
        <v>107</v>
      </c>
      <c r="C14" s="156" t="s">
        <v>246</v>
      </c>
    </row>
    <row r="15" spans="1:3" ht="53.25" customHeight="1" thickBot="1">
      <c r="A15" s="17" t="s">
        <v>215</v>
      </c>
      <c r="B15" s="155" t="s">
        <v>108</v>
      </c>
      <c r="C15" s="156" t="s">
        <v>62</v>
      </c>
    </row>
    <row r="16" spans="1:3" ht="55.5" customHeight="1" thickBot="1">
      <c r="A16" s="17" t="s">
        <v>215</v>
      </c>
      <c r="B16" s="155" t="s">
        <v>109</v>
      </c>
      <c r="C16" s="156" t="s">
        <v>247</v>
      </c>
    </row>
    <row r="17" spans="1:3" ht="33.75" customHeight="1" thickBot="1">
      <c r="A17" s="17" t="s">
        <v>215</v>
      </c>
      <c r="B17" s="153" t="s">
        <v>248</v>
      </c>
      <c r="C17" s="154" t="s">
        <v>66</v>
      </c>
    </row>
    <row r="18" spans="1:3" ht="18" customHeight="1" thickBot="1">
      <c r="A18" s="17" t="s">
        <v>215</v>
      </c>
      <c r="B18" s="153" t="s">
        <v>110</v>
      </c>
      <c r="C18" s="157" t="s">
        <v>111</v>
      </c>
    </row>
    <row r="19" spans="1:3" ht="16.5" customHeight="1" thickBot="1">
      <c r="A19" s="17" t="s">
        <v>215</v>
      </c>
      <c r="B19" s="155" t="s">
        <v>112</v>
      </c>
      <c r="C19" s="158" t="s">
        <v>113</v>
      </c>
    </row>
    <row r="20" spans="1:3" ht="35.25" customHeight="1" thickBot="1">
      <c r="A20" s="17" t="s">
        <v>215</v>
      </c>
      <c r="B20" s="155" t="s">
        <v>114</v>
      </c>
      <c r="C20" s="158" t="s">
        <v>115</v>
      </c>
    </row>
    <row r="21" spans="1:3" ht="31.5" customHeight="1" thickBot="1">
      <c r="A21" s="17" t="s">
        <v>215</v>
      </c>
      <c r="B21" s="155" t="s">
        <v>116</v>
      </c>
      <c r="C21" s="158" t="s">
        <v>249</v>
      </c>
    </row>
    <row r="22" spans="1:3" ht="22.5" customHeight="1" thickBot="1">
      <c r="A22" s="17" t="s">
        <v>215</v>
      </c>
      <c r="B22" s="153" t="s">
        <v>117</v>
      </c>
      <c r="C22" s="154" t="s">
        <v>118</v>
      </c>
    </row>
    <row r="23" spans="1:3" ht="21.75" customHeight="1" thickBot="1">
      <c r="A23" s="17" t="s">
        <v>215</v>
      </c>
      <c r="B23" s="155" t="s">
        <v>119</v>
      </c>
      <c r="C23" s="156" t="s">
        <v>250</v>
      </c>
    </row>
    <row r="24" spans="1:3" ht="35.25" customHeight="1" thickBot="1">
      <c r="A24" s="17" t="s">
        <v>215</v>
      </c>
      <c r="B24" s="155" t="s">
        <v>251</v>
      </c>
      <c r="C24" s="156" t="s">
        <v>252</v>
      </c>
    </row>
    <row r="25" spans="1:3" ht="34.5" customHeight="1" thickBot="1">
      <c r="A25" s="17" t="s">
        <v>215</v>
      </c>
      <c r="B25" s="155" t="s">
        <v>120</v>
      </c>
      <c r="C25" s="156" t="s">
        <v>253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2.140625" style="84" customWidth="1"/>
    <col min="2" max="2" width="74.00390625" style="84" customWidth="1"/>
    <col min="3" max="3" width="16.28125" style="85" customWidth="1"/>
  </cols>
  <sheetData>
    <row r="1" spans="1:3" ht="105.75" customHeight="1">
      <c r="A1" s="279" t="s">
        <v>488</v>
      </c>
      <c r="B1" s="280"/>
      <c r="C1" s="280"/>
    </row>
    <row r="2" spans="1:3" ht="30.75" customHeight="1">
      <c r="A2" s="277" t="s">
        <v>489</v>
      </c>
      <c r="B2" s="278"/>
      <c r="C2" s="278"/>
    </row>
    <row r="3" ht="15" customHeight="1" thickBot="1">
      <c r="C3" s="85" t="s">
        <v>207</v>
      </c>
    </row>
    <row r="4" spans="1:3" ht="17.25" customHeight="1">
      <c r="A4" s="80" t="s">
        <v>121</v>
      </c>
      <c r="B4" s="283" t="s">
        <v>123</v>
      </c>
      <c r="C4" s="281" t="s">
        <v>295</v>
      </c>
    </row>
    <row r="5" spans="1:3" ht="33.75" customHeight="1" thickBot="1">
      <c r="A5" s="81" t="s">
        <v>122</v>
      </c>
      <c r="B5" s="284"/>
      <c r="C5" s="282"/>
    </row>
    <row r="6" spans="1:3" ht="24" customHeight="1" thickBot="1">
      <c r="A6" s="151" t="s">
        <v>124</v>
      </c>
      <c r="B6" s="152" t="s">
        <v>254</v>
      </c>
      <c r="C6" s="159">
        <f>C7+C10+C15+C18+C26+C29+C35</f>
        <v>2281200</v>
      </c>
    </row>
    <row r="7" spans="1:3" ht="20.25" customHeight="1" thickBot="1">
      <c r="A7" s="153" t="s">
        <v>125</v>
      </c>
      <c r="B7" s="154" t="s">
        <v>255</v>
      </c>
      <c r="C7" s="160">
        <f>C8</f>
        <v>963300</v>
      </c>
    </row>
    <row r="8" spans="1:3" ht="21.75" customHeight="1" thickBot="1">
      <c r="A8" s="155" t="s">
        <v>126</v>
      </c>
      <c r="B8" s="156" t="s">
        <v>127</v>
      </c>
      <c r="C8" s="161">
        <f>C9</f>
        <v>963300</v>
      </c>
    </row>
    <row r="9" spans="1:3" s="72" customFormat="1" ht="67.5" customHeight="1" thickBot="1">
      <c r="A9" s="155" t="s">
        <v>128</v>
      </c>
      <c r="B9" s="156" t="s">
        <v>291</v>
      </c>
      <c r="C9" s="161">
        <v>963300</v>
      </c>
    </row>
    <row r="10" spans="1:3" s="72" customFormat="1" ht="32.25" customHeight="1" thickBot="1">
      <c r="A10" s="153" t="s">
        <v>3</v>
      </c>
      <c r="B10" s="154" t="s">
        <v>4</v>
      </c>
      <c r="C10" s="160">
        <f>C11</f>
        <v>448700</v>
      </c>
    </row>
    <row r="11" spans="1:3" s="72" customFormat="1" ht="33.75" customHeight="1" thickBot="1">
      <c r="A11" s="155" t="s">
        <v>256</v>
      </c>
      <c r="B11" s="156" t="s">
        <v>257</v>
      </c>
      <c r="C11" s="161">
        <f>C12+C13+C14</f>
        <v>448700</v>
      </c>
    </row>
    <row r="12" spans="1:3" s="72" customFormat="1" ht="64.5" customHeight="1" thickBot="1">
      <c r="A12" s="155" t="s">
        <v>0</v>
      </c>
      <c r="B12" s="156" t="s">
        <v>9</v>
      </c>
      <c r="C12" s="161">
        <v>220000</v>
      </c>
    </row>
    <row r="13" spans="1:3" s="72" customFormat="1" ht="75" customHeight="1" thickBot="1">
      <c r="A13" s="155" t="s">
        <v>1</v>
      </c>
      <c r="B13" s="156" t="s">
        <v>10</v>
      </c>
      <c r="C13" s="161">
        <v>8700</v>
      </c>
    </row>
    <row r="14" spans="1:3" s="72" customFormat="1" ht="63" customHeight="1" thickBot="1">
      <c r="A14" s="155" t="s">
        <v>2</v>
      </c>
      <c r="B14" s="156" t="s">
        <v>11</v>
      </c>
      <c r="C14" s="161">
        <v>220000</v>
      </c>
    </row>
    <row r="15" spans="1:3" s="72" customFormat="1" ht="15.75" customHeight="1" thickBot="1">
      <c r="A15" s="153" t="s">
        <v>258</v>
      </c>
      <c r="B15" s="154" t="s">
        <v>259</v>
      </c>
      <c r="C15" s="160">
        <f>C16</f>
        <v>48200</v>
      </c>
    </row>
    <row r="16" spans="1:3" ht="19.5" customHeight="1" thickBot="1">
      <c r="A16" s="155" t="s">
        <v>260</v>
      </c>
      <c r="B16" s="156" t="s">
        <v>261</v>
      </c>
      <c r="C16" s="161">
        <f>C17</f>
        <v>48200</v>
      </c>
    </row>
    <row r="17" spans="1:3" ht="19.5" customHeight="1" thickBot="1">
      <c r="A17" s="155" t="s">
        <v>262</v>
      </c>
      <c r="B17" s="156" t="s">
        <v>261</v>
      </c>
      <c r="C17" s="161">
        <v>48200</v>
      </c>
    </row>
    <row r="18" spans="1:3" s="72" customFormat="1" ht="18.75" customHeight="1" thickBot="1">
      <c r="A18" s="153" t="s">
        <v>129</v>
      </c>
      <c r="B18" s="154" t="s">
        <v>263</v>
      </c>
      <c r="C18" s="160">
        <f>C19+C21</f>
        <v>711000</v>
      </c>
    </row>
    <row r="19" spans="1:3" ht="18.75" customHeight="1" thickBot="1">
      <c r="A19" s="155" t="s">
        <v>130</v>
      </c>
      <c r="B19" s="156" t="s">
        <v>264</v>
      </c>
      <c r="C19" s="161">
        <f>C20</f>
        <v>100000</v>
      </c>
    </row>
    <row r="20" spans="1:3" ht="42" customHeight="1" thickBot="1">
      <c r="A20" s="155" t="s">
        <v>131</v>
      </c>
      <c r="B20" s="156" t="s">
        <v>265</v>
      </c>
      <c r="C20" s="161">
        <v>100000</v>
      </c>
    </row>
    <row r="21" spans="1:3" s="72" customFormat="1" ht="15.75" customHeight="1" thickBot="1">
      <c r="A21" s="155" t="s">
        <v>132</v>
      </c>
      <c r="B21" s="156" t="s">
        <v>133</v>
      </c>
      <c r="C21" s="160">
        <f>C22+C24</f>
        <v>611000</v>
      </c>
    </row>
    <row r="22" spans="1:3" ht="13.5" customHeight="1" thickBot="1">
      <c r="A22" s="155" t="s">
        <v>31</v>
      </c>
      <c r="B22" s="156" t="s">
        <v>266</v>
      </c>
      <c r="C22" s="161">
        <f>C23</f>
        <v>411000</v>
      </c>
    </row>
    <row r="23" spans="1:3" s="72" customFormat="1" ht="33" customHeight="1" thickBot="1">
      <c r="A23" s="155" t="s">
        <v>30</v>
      </c>
      <c r="B23" s="156" t="s">
        <v>7</v>
      </c>
      <c r="C23" s="161">
        <v>411000</v>
      </c>
    </row>
    <row r="24" spans="1:3" s="72" customFormat="1" ht="20.25" customHeight="1" thickBot="1">
      <c r="A24" s="155" t="s">
        <v>33</v>
      </c>
      <c r="B24" s="156" t="s">
        <v>267</v>
      </c>
      <c r="C24" s="161">
        <f>C25</f>
        <v>200000</v>
      </c>
    </row>
    <row r="25" spans="1:3" s="72" customFormat="1" ht="33.75" customHeight="1" thickBot="1">
      <c r="A25" s="155" t="s">
        <v>32</v>
      </c>
      <c r="B25" s="156" t="s">
        <v>8</v>
      </c>
      <c r="C25" s="161">
        <v>200000</v>
      </c>
    </row>
    <row r="26" spans="1:3" s="18" customFormat="1" ht="23.25" customHeight="1" thickBot="1">
      <c r="A26" s="153" t="s">
        <v>268</v>
      </c>
      <c r="B26" s="154" t="s">
        <v>269</v>
      </c>
      <c r="C26" s="160">
        <f>C27</f>
        <v>2000</v>
      </c>
    </row>
    <row r="27" spans="1:3" s="52" customFormat="1" ht="52.5" customHeight="1" thickBot="1">
      <c r="A27" s="155" t="s">
        <v>270</v>
      </c>
      <c r="B27" s="156" t="s">
        <v>271</v>
      </c>
      <c r="C27" s="161">
        <f>C28</f>
        <v>2000</v>
      </c>
    </row>
    <row r="28" spans="1:3" s="52" customFormat="1" ht="76.5" customHeight="1" thickBot="1">
      <c r="A28" s="155" t="s">
        <v>272</v>
      </c>
      <c r="B28" s="156" t="s">
        <v>273</v>
      </c>
      <c r="C28" s="161">
        <v>2000</v>
      </c>
    </row>
    <row r="29" spans="1:3" s="52" customFormat="1" ht="48" customHeight="1" thickBot="1">
      <c r="A29" s="153" t="s">
        <v>274</v>
      </c>
      <c r="B29" s="154" t="s">
        <v>275</v>
      </c>
      <c r="C29" s="160">
        <f>+C30</f>
        <v>80000</v>
      </c>
    </row>
    <row r="30" spans="1:3" ht="79.5" customHeight="1" thickBot="1">
      <c r="A30" s="155" t="s">
        <v>276</v>
      </c>
      <c r="B30" s="156" t="s">
        <v>277</v>
      </c>
      <c r="C30" s="161">
        <f>+C33+C31</f>
        <v>80000</v>
      </c>
    </row>
    <row r="31" spans="1:3" ht="79.5" customHeight="1" thickBot="1">
      <c r="A31" s="155" t="s">
        <v>490</v>
      </c>
      <c r="B31" s="156" t="s">
        <v>491</v>
      </c>
      <c r="C31" s="161">
        <f>C32</f>
        <v>60000</v>
      </c>
    </row>
    <row r="32" spans="1:3" ht="79.5" customHeight="1" thickBot="1">
      <c r="A32" s="155" t="s">
        <v>492</v>
      </c>
      <c r="B32" s="156" t="s">
        <v>493</v>
      </c>
      <c r="C32" s="161">
        <v>60000</v>
      </c>
    </row>
    <row r="33" spans="1:3" ht="78" customHeight="1" thickBot="1">
      <c r="A33" s="155" t="s">
        <v>278</v>
      </c>
      <c r="B33" s="156" t="s">
        <v>279</v>
      </c>
      <c r="C33" s="161">
        <f>C34</f>
        <v>20000</v>
      </c>
    </row>
    <row r="34" spans="1:3" s="72" customFormat="1" ht="60" customHeight="1" thickBot="1">
      <c r="A34" s="155" t="s">
        <v>87</v>
      </c>
      <c r="B34" s="156" t="s">
        <v>280</v>
      </c>
      <c r="C34" s="161">
        <v>20000</v>
      </c>
    </row>
    <row r="35" spans="1:3" s="72" customFormat="1" ht="38.25" customHeight="1" thickBot="1">
      <c r="A35" s="153" t="s">
        <v>281</v>
      </c>
      <c r="B35" s="154" t="s">
        <v>358</v>
      </c>
      <c r="C35" s="160">
        <f>C36</f>
        <v>28000</v>
      </c>
    </row>
    <row r="36" spans="1:9" s="72" customFormat="1" ht="18" customHeight="1" thickBot="1">
      <c r="A36" s="155" t="s">
        <v>283</v>
      </c>
      <c r="B36" s="156" t="s">
        <v>284</v>
      </c>
      <c r="C36" s="161">
        <f>C37</f>
        <v>28000</v>
      </c>
      <c r="F36" s="112"/>
      <c r="G36" s="112"/>
      <c r="H36" s="112"/>
      <c r="I36" s="112"/>
    </row>
    <row r="37" spans="1:9" s="72" customFormat="1" ht="36" customHeight="1" thickBot="1">
      <c r="A37" s="155" t="s">
        <v>285</v>
      </c>
      <c r="B37" s="156" t="s">
        <v>286</v>
      </c>
      <c r="C37" s="161">
        <f>C38</f>
        <v>28000</v>
      </c>
      <c r="F37" s="112"/>
      <c r="G37" s="112"/>
      <c r="H37" s="112"/>
      <c r="I37" s="112"/>
    </row>
    <row r="38" spans="1:9" s="72" customFormat="1" ht="37.5" customHeight="1" thickBot="1">
      <c r="A38" s="155" t="s">
        <v>287</v>
      </c>
      <c r="B38" s="156" t="s">
        <v>220</v>
      </c>
      <c r="C38" s="161">
        <v>28000</v>
      </c>
      <c r="F38" s="112"/>
      <c r="G38" s="112"/>
      <c r="H38" s="112"/>
      <c r="I38" s="112"/>
    </row>
    <row r="39" spans="1:3" ht="21" customHeight="1" thickBot="1">
      <c r="A39" s="153" t="s">
        <v>134</v>
      </c>
      <c r="B39" s="154" t="s">
        <v>135</v>
      </c>
      <c r="C39" s="160">
        <f>C40+C47+C54+C44</f>
        <v>8908700</v>
      </c>
    </row>
    <row r="40" spans="1:3" s="73" customFormat="1" ht="35.25" customHeight="1" thickBot="1">
      <c r="A40" s="153" t="s">
        <v>136</v>
      </c>
      <c r="B40" s="154" t="s">
        <v>288</v>
      </c>
      <c r="C40" s="160">
        <f>C41</f>
        <v>8908700</v>
      </c>
    </row>
    <row r="41" spans="1:3" ht="16.5" thickBot="1">
      <c r="A41" s="162" t="s">
        <v>359</v>
      </c>
      <c r="B41" s="163" t="s">
        <v>289</v>
      </c>
      <c r="C41" s="161">
        <f>C42</f>
        <v>8908700</v>
      </c>
    </row>
    <row r="42" spans="1:3" ht="48" thickBot="1">
      <c r="A42" s="162" t="s">
        <v>437</v>
      </c>
      <c r="B42" s="163" t="s">
        <v>438</v>
      </c>
      <c r="C42" s="161">
        <f>C43</f>
        <v>8908700</v>
      </c>
    </row>
    <row r="43" spans="1:3" ht="32.25" thickBot="1">
      <c r="A43" s="162" t="s">
        <v>435</v>
      </c>
      <c r="B43" s="163" t="s">
        <v>436</v>
      </c>
      <c r="C43" s="161">
        <v>8908700</v>
      </c>
    </row>
    <row r="44" spans="1:3" ht="32.25" thickBot="1">
      <c r="A44" s="215" t="s">
        <v>448</v>
      </c>
      <c r="B44" s="152" t="s">
        <v>447</v>
      </c>
      <c r="C44" s="160">
        <f>C45</f>
        <v>0</v>
      </c>
    </row>
    <row r="45" spans="1:3" ht="16.5" thickBot="1">
      <c r="A45" s="221" t="s">
        <v>446</v>
      </c>
      <c r="B45" s="220" t="s">
        <v>444</v>
      </c>
      <c r="C45" s="161">
        <f>C46</f>
        <v>0</v>
      </c>
    </row>
    <row r="46" spans="1:3" ht="16.5" thickBot="1">
      <c r="A46" s="162" t="s">
        <v>360</v>
      </c>
      <c r="B46" s="156" t="s">
        <v>445</v>
      </c>
      <c r="C46" s="161">
        <v>0</v>
      </c>
    </row>
    <row r="47" spans="1:3" ht="16.5" thickBot="1">
      <c r="A47" s="215" t="s">
        <v>415</v>
      </c>
      <c r="B47" s="216" t="s">
        <v>416</v>
      </c>
      <c r="C47" s="159">
        <f>C48+C52+C50</f>
        <v>0</v>
      </c>
    </row>
    <row r="48" spans="1:3" ht="32.25" thickBot="1">
      <c r="A48" s="162" t="s">
        <v>419</v>
      </c>
      <c r="B48" s="163" t="s">
        <v>420</v>
      </c>
      <c r="C48" s="161">
        <f>C49</f>
        <v>0</v>
      </c>
    </row>
    <row r="49" spans="1:3" ht="32.25" thickBot="1">
      <c r="A49" s="162" t="s">
        <v>421</v>
      </c>
      <c r="B49" s="163" t="s">
        <v>422</v>
      </c>
      <c r="C49" s="161">
        <v>0</v>
      </c>
    </row>
    <row r="50" spans="1:3" ht="32.25" thickBot="1">
      <c r="A50" s="162" t="s">
        <v>439</v>
      </c>
      <c r="B50" s="163" t="s">
        <v>440</v>
      </c>
      <c r="C50" s="161">
        <f>C51</f>
        <v>0</v>
      </c>
    </row>
    <row r="51" spans="1:3" ht="48" thickBot="1">
      <c r="A51" s="162" t="s">
        <v>361</v>
      </c>
      <c r="B51" s="163" t="s">
        <v>441</v>
      </c>
      <c r="C51" s="161">
        <v>0</v>
      </c>
    </row>
    <row r="52" spans="1:3" ht="32.25" thickBot="1">
      <c r="A52" s="162" t="s">
        <v>417</v>
      </c>
      <c r="B52" s="156" t="s">
        <v>418</v>
      </c>
      <c r="C52" s="161">
        <f>C53</f>
        <v>0</v>
      </c>
    </row>
    <row r="53" spans="1:3" ht="32.25" thickBot="1">
      <c r="A53" s="162" t="s">
        <v>362</v>
      </c>
      <c r="B53" s="156" t="s">
        <v>230</v>
      </c>
      <c r="C53" s="161">
        <v>0</v>
      </c>
    </row>
    <row r="54" spans="1:3" ht="18" customHeight="1" thickBot="1">
      <c r="A54" s="215" t="s">
        <v>443</v>
      </c>
      <c r="B54" s="152" t="s">
        <v>412</v>
      </c>
      <c r="C54" s="159">
        <f>C55</f>
        <v>0</v>
      </c>
    </row>
    <row r="55" spans="1:3" ht="63.75" thickBot="1">
      <c r="A55" s="162" t="s">
        <v>442</v>
      </c>
      <c r="B55" s="156" t="s">
        <v>413</v>
      </c>
      <c r="C55" s="161">
        <f>C56</f>
        <v>0</v>
      </c>
    </row>
    <row r="56" spans="1:3" ht="63.75" thickBot="1">
      <c r="A56" s="162" t="s">
        <v>364</v>
      </c>
      <c r="B56" s="156" t="s">
        <v>414</v>
      </c>
      <c r="C56" s="161">
        <v>0</v>
      </c>
    </row>
    <row r="57" spans="1:3" ht="16.5" thickBot="1">
      <c r="A57" s="155"/>
      <c r="B57" s="154" t="s">
        <v>290</v>
      </c>
      <c r="C57" s="160">
        <f>C39+C6</f>
        <v>11189900</v>
      </c>
    </row>
  </sheetData>
  <sheetProtection/>
  <mergeCells count="4">
    <mergeCell ref="A2:C2"/>
    <mergeCell ref="A1:C1"/>
    <mergeCell ref="C4:C5"/>
    <mergeCell ref="B4:B5"/>
  </mergeCells>
  <printOptions/>
  <pageMargins left="0.7" right="0.48" top="0.42" bottom="0.39" header="0.16" footer="0.3"/>
  <pageSetup fitToHeight="0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view="pageBreakPreview" zoomScaleSheetLayoutView="100" zoomScalePageLayoutView="0" workbookViewId="0" topLeftCell="A46">
      <selection activeCell="D30" sqref="D30"/>
    </sheetView>
  </sheetViews>
  <sheetFormatPr defaultColWidth="9.140625" defaultRowHeight="15"/>
  <cols>
    <col min="1" max="1" width="26.140625" style="84" customWidth="1"/>
    <col min="2" max="2" width="55.8515625" style="84" customWidth="1"/>
    <col min="3" max="3" width="19.57421875" style="89" customWidth="1"/>
    <col min="4" max="4" width="18.00390625" style="89" customWidth="1"/>
  </cols>
  <sheetData>
    <row r="1" spans="1:4" ht="95.25" customHeight="1">
      <c r="A1" s="279" t="s">
        <v>494</v>
      </c>
      <c r="B1" s="280"/>
      <c r="C1" s="280"/>
      <c r="D1" s="280"/>
    </row>
    <row r="2" spans="1:4" ht="15.75" customHeight="1">
      <c r="A2" s="145"/>
      <c r="B2" s="146"/>
      <c r="C2" s="146"/>
      <c r="D2" s="146" t="s">
        <v>482</v>
      </c>
    </row>
    <row r="3" spans="1:4" ht="30" customHeight="1">
      <c r="A3" s="277" t="s">
        <v>495</v>
      </c>
      <c r="B3" s="278"/>
      <c r="C3" s="278"/>
      <c r="D3" s="278"/>
    </row>
    <row r="4" spans="1:4" ht="18" customHeight="1" thickBot="1">
      <c r="A4" s="86"/>
      <c r="B4" s="87"/>
      <c r="D4" s="89" t="s">
        <v>207</v>
      </c>
    </row>
    <row r="5" spans="1:4" ht="16.5" customHeight="1">
      <c r="A5" s="80" t="s">
        <v>121</v>
      </c>
      <c r="B5" s="283" t="s">
        <v>123</v>
      </c>
      <c r="C5" s="281" t="s">
        <v>397</v>
      </c>
      <c r="D5" s="281" t="s">
        <v>496</v>
      </c>
    </row>
    <row r="6" spans="1:4" ht="32.25" customHeight="1" thickBot="1">
      <c r="A6" s="81" t="s">
        <v>122</v>
      </c>
      <c r="B6" s="284"/>
      <c r="C6" s="282"/>
      <c r="D6" s="282"/>
    </row>
    <row r="7" spans="1:4" ht="19.5" customHeight="1" thickBot="1">
      <c r="A7" s="151" t="s">
        <v>124</v>
      </c>
      <c r="B7" s="152" t="s">
        <v>254</v>
      </c>
      <c r="C7" s="159">
        <f>C8+C11+C16+C19+C27+C30+C34</f>
        <v>2313800</v>
      </c>
      <c r="D7" s="159">
        <f>D8+D11+D16+D19+D27+D30+D34</f>
        <v>2391100</v>
      </c>
    </row>
    <row r="8" spans="1:4" ht="18.75" customHeight="1" thickBot="1">
      <c r="A8" s="153" t="s">
        <v>125</v>
      </c>
      <c r="B8" s="154" t="s">
        <v>255</v>
      </c>
      <c r="C8" s="160">
        <f>C9</f>
        <v>1000000</v>
      </c>
      <c r="D8" s="160">
        <f>D9</f>
        <v>1030900</v>
      </c>
    </row>
    <row r="9" spans="1:4" ht="18.75" customHeight="1" thickBot="1">
      <c r="A9" s="155" t="s">
        <v>126</v>
      </c>
      <c r="B9" s="156" t="s">
        <v>127</v>
      </c>
      <c r="C9" s="161">
        <f>C10</f>
        <v>1000000</v>
      </c>
      <c r="D9" s="161">
        <f>D10</f>
        <v>1030900</v>
      </c>
    </row>
    <row r="10" spans="1:4" s="72" customFormat="1" ht="87.75" customHeight="1" thickBot="1">
      <c r="A10" s="155" t="s">
        <v>128</v>
      </c>
      <c r="B10" s="156" t="s">
        <v>291</v>
      </c>
      <c r="C10" s="161">
        <v>1000000</v>
      </c>
      <c r="D10" s="161">
        <v>1030900</v>
      </c>
    </row>
    <row r="11" spans="1:4" s="72" customFormat="1" ht="53.25" customHeight="1" thickBot="1">
      <c r="A11" s="155" t="s">
        <v>3</v>
      </c>
      <c r="B11" s="154" t="s">
        <v>4</v>
      </c>
      <c r="C11" s="160">
        <f>C12</f>
        <v>503700</v>
      </c>
      <c r="D11" s="160">
        <f>D12</f>
        <v>546600</v>
      </c>
    </row>
    <row r="12" spans="1:4" s="72" customFormat="1" ht="38.25" customHeight="1" thickBot="1">
      <c r="A12" s="155" t="s">
        <v>256</v>
      </c>
      <c r="B12" s="156" t="s">
        <v>257</v>
      </c>
      <c r="C12" s="161">
        <f>C13+C14+C15</f>
        <v>503700</v>
      </c>
      <c r="D12" s="161">
        <f>D13+D14+D15</f>
        <v>546600</v>
      </c>
    </row>
    <row r="13" spans="1:4" s="72" customFormat="1" ht="98.25" customHeight="1" thickBot="1">
      <c r="A13" s="155" t="s">
        <v>0</v>
      </c>
      <c r="B13" s="156" t="s">
        <v>9</v>
      </c>
      <c r="C13" s="161">
        <v>250000</v>
      </c>
      <c r="D13" s="161">
        <v>270000</v>
      </c>
    </row>
    <row r="14" spans="1:4" s="72" customFormat="1" ht="96" customHeight="1" thickBot="1">
      <c r="A14" s="155" t="s">
        <v>1</v>
      </c>
      <c r="B14" s="156" t="s">
        <v>10</v>
      </c>
      <c r="C14" s="161">
        <v>3700</v>
      </c>
      <c r="D14" s="161">
        <v>6600</v>
      </c>
    </row>
    <row r="15" spans="1:4" s="72" customFormat="1" ht="99" customHeight="1" thickBot="1">
      <c r="A15" s="155" t="s">
        <v>2</v>
      </c>
      <c r="B15" s="156" t="s">
        <v>11</v>
      </c>
      <c r="C15" s="161">
        <v>250000</v>
      </c>
      <c r="D15" s="161">
        <v>270000</v>
      </c>
    </row>
    <row r="16" spans="1:4" ht="19.5" customHeight="1" thickBot="1">
      <c r="A16" s="153" t="s">
        <v>258</v>
      </c>
      <c r="B16" s="154" t="s">
        <v>259</v>
      </c>
      <c r="C16" s="160">
        <f>C17</f>
        <v>49100</v>
      </c>
      <c r="D16" s="160">
        <f>D17</f>
        <v>51600</v>
      </c>
    </row>
    <row r="17" spans="1:4" ht="19.5" customHeight="1" thickBot="1">
      <c r="A17" s="155" t="s">
        <v>260</v>
      </c>
      <c r="B17" s="156" t="s">
        <v>261</v>
      </c>
      <c r="C17" s="161">
        <f>C18</f>
        <v>49100</v>
      </c>
      <c r="D17" s="161">
        <f>D18</f>
        <v>51600</v>
      </c>
    </row>
    <row r="18" spans="1:4" s="72" customFormat="1" ht="19.5" customHeight="1" thickBot="1">
      <c r="A18" s="155" t="s">
        <v>262</v>
      </c>
      <c r="B18" s="156" t="s">
        <v>261</v>
      </c>
      <c r="C18" s="161">
        <v>49100</v>
      </c>
      <c r="D18" s="161">
        <v>51600</v>
      </c>
    </row>
    <row r="19" spans="1:4" ht="18.75" customHeight="1" thickBot="1">
      <c r="A19" s="153" t="s">
        <v>129</v>
      </c>
      <c r="B19" s="154" t="s">
        <v>263</v>
      </c>
      <c r="C19" s="160">
        <f>C20+C22</f>
        <v>711000</v>
      </c>
      <c r="D19" s="160">
        <f>D20+D22</f>
        <v>711000</v>
      </c>
    </row>
    <row r="20" spans="1:4" ht="16.5" customHeight="1" thickBot="1">
      <c r="A20" s="155" t="s">
        <v>130</v>
      </c>
      <c r="B20" s="156" t="s">
        <v>264</v>
      </c>
      <c r="C20" s="161">
        <f>C21</f>
        <v>100000</v>
      </c>
      <c r="D20" s="161">
        <f>D21</f>
        <v>100000</v>
      </c>
    </row>
    <row r="21" spans="1:4" s="72" customFormat="1" ht="53.25" customHeight="1" thickBot="1">
      <c r="A21" s="155" t="s">
        <v>131</v>
      </c>
      <c r="B21" s="156" t="s">
        <v>265</v>
      </c>
      <c r="C21" s="161">
        <v>100000</v>
      </c>
      <c r="D21" s="161">
        <v>100000</v>
      </c>
    </row>
    <row r="22" spans="1:4" ht="18" customHeight="1" thickBot="1">
      <c r="A22" s="155" t="s">
        <v>132</v>
      </c>
      <c r="B22" s="156" t="s">
        <v>133</v>
      </c>
      <c r="C22" s="160">
        <f>C23+C25</f>
        <v>611000</v>
      </c>
      <c r="D22" s="160">
        <f>D23+D25</f>
        <v>611000</v>
      </c>
    </row>
    <row r="23" spans="1:4" s="72" customFormat="1" ht="23.25" customHeight="1" thickBot="1">
      <c r="A23" s="155" t="s">
        <v>292</v>
      </c>
      <c r="B23" s="156" t="s">
        <v>293</v>
      </c>
      <c r="C23" s="161">
        <f>C24</f>
        <v>411000</v>
      </c>
      <c r="D23" s="161">
        <f>D24</f>
        <v>411000</v>
      </c>
    </row>
    <row r="24" spans="1:4" ht="42" customHeight="1" thickBot="1">
      <c r="A24" s="155" t="s">
        <v>30</v>
      </c>
      <c r="B24" s="156" t="s">
        <v>7</v>
      </c>
      <c r="C24" s="161">
        <v>411000</v>
      </c>
      <c r="D24" s="161">
        <v>411000</v>
      </c>
    </row>
    <row r="25" spans="1:4" ht="23.25" customHeight="1" thickBot="1">
      <c r="A25" s="155" t="s">
        <v>33</v>
      </c>
      <c r="B25" s="156" t="s">
        <v>267</v>
      </c>
      <c r="C25" s="161">
        <f>C26</f>
        <v>200000</v>
      </c>
      <c r="D25" s="161">
        <f>D26</f>
        <v>200000</v>
      </c>
    </row>
    <row r="26" spans="1:4" ht="48" customHeight="1" thickBot="1">
      <c r="A26" s="155" t="s">
        <v>32</v>
      </c>
      <c r="B26" s="156" t="s">
        <v>8</v>
      </c>
      <c r="C26" s="161">
        <v>200000</v>
      </c>
      <c r="D26" s="161">
        <v>200000</v>
      </c>
    </row>
    <row r="27" spans="1:4" ht="19.5" customHeight="1" thickBot="1">
      <c r="A27" s="153" t="s">
        <v>268</v>
      </c>
      <c r="B27" s="154" t="s">
        <v>269</v>
      </c>
      <c r="C27" s="160">
        <f>C28</f>
        <v>2000</v>
      </c>
      <c r="D27" s="160">
        <f>D28</f>
        <v>3000</v>
      </c>
    </row>
    <row r="28" spans="1:4" ht="48.75" customHeight="1" thickBot="1">
      <c r="A28" s="155" t="s">
        <v>270</v>
      </c>
      <c r="B28" s="156" t="s">
        <v>271</v>
      </c>
      <c r="C28" s="161">
        <f>C29</f>
        <v>2000</v>
      </c>
      <c r="D28" s="161">
        <f>D29</f>
        <v>3000</v>
      </c>
    </row>
    <row r="29" spans="1:4" ht="78" customHeight="1" thickBot="1">
      <c r="A29" s="155" t="s">
        <v>272</v>
      </c>
      <c r="B29" s="156" t="s">
        <v>273</v>
      </c>
      <c r="C29" s="161">
        <v>2000</v>
      </c>
      <c r="D29" s="161">
        <v>3000</v>
      </c>
    </row>
    <row r="30" spans="1:4" ht="50.25" customHeight="1" thickBot="1">
      <c r="A30" s="153" t="s">
        <v>274</v>
      </c>
      <c r="B30" s="154" t="s">
        <v>275</v>
      </c>
      <c r="C30" s="160">
        <f aca="true" t="shared" si="0" ref="C30:D32">C31</f>
        <v>20000</v>
      </c>
      <c r="D30" s="160">
        <f t="shared" si="0"/>
        <v>20000</v>
      </c>
    </row>
    <row r="31" spans="1:4" ht="100.5" customHeight="1" thickBot="1">
      <c r="A31" s="155" t="s">
        <v>276</v>
      </c>
      <c r="B31" s="156" t="s">
        <v>294</v>
      </c>
      <c r="C31" s="161">
        <f t="shared" si="0"/>
        <v>20000</v>
      </c>
      <c r="D31" s="161">
        <f t="shared" si="0"/>
        <v>20000</v>
      </c>
    </row>
    <row r="32" spans="1:4" ht="101.25" customHeight="1" thickBot="1">
      <c r="A32" s="155" t="s">
        <v>278</v>
      </c>
      <c r="B32" s="156" t="s">
        <v>279</v>
      </c>
      <c r="C32" s="161">
        <f t="shared" si="0"/>
        <v>20000</v>
      </c>
      <c r="D32" s="161">
        <f t="shared" si="0"/>
        <v>20000</v>
      </c>
    </row>
    <row r="33" spans="1:4" ht="79.5" customHeight="1" thickBot="1">
      <c r="A33" s="155" t="s">
        <v>87</v>
      </c>
      <c r="B33" s="156" t="s">
        <v>280</v>
      </c>
      <c r="C33" s="161">
        <v>20000</v>
      </c>
      <c r="D33" s="161">
        <v>20000</v>
      </c>
    </row>
    <row r="34" spans="1:4" ht="48" thickBot="1">
      <c r="A34" s="153" t="s">
        <v>281</v>
      </c>
      <c r="B34" s="154" t="s">
        <v>282</v>
      </c>
      <c r="C34" s="160">
        <f>C35</f>
        <v>28000</v>
      </c>
      <c r="D34" s="160">
        <f>D35</f>
        <v>28000</v>
      </c>
    </row>
    <row r="35" spans="1:4" ht="16.5" thickBot="1">
      <c r="A35" s="155" t="s">
        <v>283</v>
      </c>
      <c r="B35" s="156" t="s">
        <v>284</v>
      </c>
      <c r="C35" s="161">
        <f>C36</f>
        <v>28000</v>
      </c>
      <c r="D35" s="161">
        <f>D36</f>
        <v>28000</v>
      </c>
    </row>
    <row r="36" spans="1:4" ht="35.25" customHeight="1" thickBot="1">
      <c r="A36" s="155" t="s">
        <v>285</v>
      </c>
      <c r="B36" s="156" t="s">
        <v>286</v>
      </c>
      <c r="C36" s="161">
        <f>C37</f>
        <v>28000</v>
      </c>
      <c r="D36" s="161">
        <f>D37</f>
        <v>28000</v>
      </c>
    </row>
    <row r="37" spans="1:4" ht="48" thickBot="1">
      <c r="A37" s="155" t="s">
        <v>287</v>
      </c>
      <c r="B37" s="156" t="s">
        <v>220</v>
      </c>
      <c r="C37" s="161">
        <v>28000</v>
      </c>
      <c r="D37" s="161">
        <v>28000</v>
      </c>
    </row>
    <row r="38" spans="1:4" ht="16.5" thickBot="1">
      <c r="A38" s="153" t="s">
        <v>134</v>
      </c>
      <c r="B38" s="154" t="s">
        <v>135</v>
      </c>
      <c r="C38" s="160">
        <f>C39+C46+C43</f>
        <v>8908700</v>
      </c>
      <c r="D38" s="160">
        <f>D39+D46+D43</f>
        <v>8908700</v>
      </c>
    </row>
    <row r="39" spans="1:4" ht="48" thickBot="1">
      <c r="A39" s="153" t="s">
        <v>136</v>
      </c>
      <c r="B39" s="154" t="s">
        <v>288</v>
      </c>
      <c r="C39" s="160">
        <f aca="true" t="shared" si="1" ref="C39:D41">C40</f>
        <v>8908700</v>
      </c>
      <c r="D39" s="160">
        <f t="shared" si="1"/>
        <v>8908700</v>
      </c>
    </row>
    <row r="40" spans="1:4" ht="32.25" thickBot="1">
      <c r="A40" s="162" t="s">
        <v>359</v>
      </c>
      <c r="B40" s="163" t="s">
        <v>289</v>
      </c>
      <c r="C40" s="161">
        <f t="shared" si="1"/>
        <v>8908700</v>
      </c>
      <c r="D40" s="161">
        <f t="shared" si="1"/>
        <v>8908700</v>
      </c>
    </row>
    <row r="41" spans="1:4" ht="49.5" customHeight="1" thickBot="1">
      <c r="A41" s="162" t="s">
        <v>437</v>
      </c>
      <c r="B41" s="163" t="s">
        <v>438</v>
      </c>
      <c r="C41" s="161">
        <f t="shared" si="1"/>
        <v>8908700</v>
      </c>
      <c r="D41" s="161">
        <f t="shared" si="1"/>
        <v>8908700</v>
      </c>
    </row>
    <row r="42" spans="1:4" ht="48" thickBot="1">
      <c r="A42" s="162" t="s">
        <v>435</v>
      </c>
      <c r="B42" s="163" t="s">
        <v>436</v>
      </c>
      <c r="C42" s="161">
        <v>8908700</v>
      </c>
      <c r="D42" s="161">
        <v>8908700</v>
      </c>
    </row>
    <row r="43" spans="1:4" ht="32.25" thickBot="1">
      <c r="A43" s="215" t="s">
        <v>448</v>
      </c>
      <c r="B43" s="152" t="s">
        <v>447</v>
      </c>
      <c r="C43" s="160">
        <f>C44</f>
        <v>0</v>
      </c>
      <c r="D43" s="160">
        <f>D44</f>
        <v>0</v>
      </c>
    </row>
    <row r="44" spans="1:4" ht="16.5" thickBot="1">
      <c r="A44" s="221" t="s">
        <v>446</v>
      </c>
      <c r="B44" s="220" t="s">
        <v>444</v>
      </c>
      <c r="C44" s="161">
        <f>C45</f>
        <v>0</v>
      </c>
      <c r="D44" s="161">
        <f>D45</f>
        <v>0</v>
      </c>
    </row>
    <row r="45" spans="1:4" ht="16.5" thickBot="1">
      <c r="A45" s="162" t="s">
        <v>360</v>
      </c>
      <c r="B45" s="156" t="s">
        <v>445</v>
      </c>
      <c r="C45" s="161">
        <v>0</v>
      </c>
      <c r="D45" s="161">
        <v>0</v>
      </c>
    </row>
    <row r="46" spans="1:4" ht="32.25" thickBot="1">
      <c r="A46" s="215" t="s">
        <v>415</v>
      </c>
      <c r="B46" s="216" t="s">
        <v>416</v>
      </c>
      <c r="C46" s="159">
        <f>C47+C51+C49</f>
        <v>0</v>
      </c>
      <c r="D46" s="159">
        <f>D47+D51+D49</f>
        <v>0</v>
      </c>
    </row>
    <row r="47" spans="1:4" ht="48" thickBot="1">
      <c r="A47" s="162" t="s">
        <v>419</v>
      </c>
      <c r="B47" s="163" t="s">
        <v>420</v>
      </c>
      <c r="C47" s="161">
        <f>C48</f>
        <v>0</v>
      </c>
      <c r="D47" s="161">
        <f>D48</f>
        <v>0</v>
      </c>
    </row>
    <row r="48" spans="1:4" ht="48" thickBot="1">
      <c r="A48" s="162" t="s">
        <v>421</v>
      </c>
      <c r="B48" s="163" t="s">
        <v>422</v>
      </c>
      <c r="C48" s="161">
        <v>0</v>
      </c>
      <c r="D48" s="161">
        <v>0</v>
      </c>
    </row>
    <row r="49" spans="1:4" ht="48" thickBot="1">
      <c r="A49" s="162" t="s">
        <v>439</v>
      </c>
      <c r="B49" s="163" t="s">
        <v>440</v>
      </c>
      <c r="C49" s="161">
        <f>C50</f>
        <v>0</v>
      </c>
      <c r="D49" s="161">
        <f>D50</f>
        <v>0</v>
      </c>
    </row>
    <row r="50" spans="1:4" ht="48" thickBot="1">
      <c r="A50" s="162" t="s">
        <v>361</v>
      </c>
      <c r="B50" s="163" t="s">
        <v>441</v>
      </c>
      <c r="C50" s="161">
        <v>0</v>
      </c>
      <c r="D50" s="161">
        <v>0</v>
      </c>
    </row>
    <row r="51" spans="1:4" ht="32.25" thickBot="1">
      <c r="A51" s="162" t="s">
        <v>417</v>
      </c>
      <c r="B51" s="156" t="s">
        <v>418</v>
      </c>
      <c r="C51" s="161">
        <f>C52</f>
        <v>0</v>
      </c>
      <c r="D51" s="161">
        <f>D52</f>
        <v>0</v>
      </c>
    </row>
    <row r="52" spans="1:4" ht="48" thickBot="1">
      <c r="A52" s="162" t="s">
        <v>362</v>
      </c>
      <c r="B52" s="156" t="s">
        <v>230</v>
      </c>
      <c r="C52" s="161">
        <v>0</v>
      </c>
      <c r="D52" s="161">
        <v>0</v>
      </c>
    </row>
    <row r="53" spans="1:4" ht="16.5" thickBot="1">
      <c r="A53" s="155"/>
      <c r="B53" s="154" t="s">
        <v>290</v>
      </c>
      <c r="C53" s="160">
        <f>C38+C7</f>
        <v>11222500</v>
      </c>
      <c r="D53" s="160">
        <f>D38+D7</f>
        <v>11299800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2" ht="124.5" customHeight="1">
      <c r="A1" s="257" t="s">
        <v>497</v>
      </c>
      <c r="B1" s="258"/>
    </row>
    <row r="2" spans="1:2" ht="45.75" customHeight="1">
      <c r="A2" s="285" t="s">
        <v>296</v>
      </c>
      <c r="B2" s="286"/>
    </row>
    <row r="3" ht="0.75" customHeight="1" thickBot="1"/>
    <row r="4" spans="1:2" ht="21.75" customHeight="1">
      <c r="A4" s="34" t="s">
        <v>140</v>
      </c>
      <c r="B4" s="35" t="s">
        <v>139</v>
      </c>
    </row>
    <row r="5" spans="1:2" ht="36.75" customHeight="1" thickBot="1">
      <c r="A5" s="29" t="s">
        <v>215</v>
      </c>
      <c r="B5" s="33" t="s">
        <v>297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view="pageBreakPreview" zoomScaleSheetLayoutView="100" zoomScalePageLayoutView="0" workbookViewId="0" topLeftCell="A2">
      <selection activeCell="C9" sqref="C9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6.421875" style="44" customWidth="1"/>
    <col min="7" max="7" width="10.00390625" style="0" bestFit="1" customWidth="1"/>
  </cols>
  <sheetData>
    <row r="1" spans="1:6" ht="108" customHeight="1">
      <c r="A1" s="288" t="s">
        <v>498</v>
      </c>
      <c r="B1" s="289"/>
      <c r="C1" s="289"/>
      <c r="D1" s="289"/>
      <c r="E1" s="289"/>
      <c r="F1" s="289"/>
    </row>
    <row r="2" spans="1:6" ht="33.75" customHeight="1">
      <c r="A2" s="287" t="s">
        <v>499</v>
      </c>
      <c r="B2" s="287"/>
      <c r="C2" s="287"/>
      <c r="D2" s="287"/>
      <c r="E2" s="287"/>
      <c r="F2" s="287"/>
    </row>
    <row r="3" ht="15">
      <c r="F3" s="1" t="s">
        <v>206</v>
      </c>
    </row>
    <row r="4" spans="1:6" ht="15.75">
      <c r="A4" s="61" t="s">
        <v>141</v>
      </c>
      <c r="B4" s="61" t="s">
        <v>143</v>
      </c>
      <c r="C4" s="61"/>
      <c r="D4" s="61"/>
      <c r="E4" s="62"/>
      <c r="F4" s="63" t="s">
        <v>148</v>
      </c>
    </row>
    <row r="5" spans="1:6" ht="16.5" customHeight="1">
      <c r="A5" s="61" t="s">
        <v>142</v>
      </c>
      <c r="B5" s="61" t="s">
        <v>144</v>
      </c>
      <c r="C5" s="61" t="s">
        <v>145</v>
      </c>
      <c r="D5" s="61" t="s">
        <v>146</v>
      </c>
      <c r="E5" s="64" t="s">
        <v>147</v>
      </c>
      <c r="F5" s="63" t="s">
        <v>149</v>
      </c>
    </row>
    <row r="6" spans="1:6" ht="16.5" thickBot="1">
      <c r="A6" s="61"/>
      <c r="B6" s="61" t="s">
        <v>142</v>
      </c>
      <c r="C6" s="65"/>
      <c r="D6" s="65"/>
      <c r="E6" s="66"/>
      <c r="F6" s="67" t="s">
        <v>395</v>
      </c>
    </row>
    <row r="7" spans="1:6" s="70" customFormat="1" ht="21" customHeight="1" thickBot="1">
      <c r="A7" s="166" t="s">
        <v>166</v>
      </c>
      <c r="B7" s="166" t="s">
        <v>167</v>
      </c>
      <c r="C7" s="167" t="s">
        <v>186</v>
      </c>
      <c r="D7" s="166" t="s">
        <v>170</v>
      </c>
      <c r="E7" s="168" t="s">
        <v>150</v>
      </c>
      <c r="F7" s="169">
        <f>F8+F14+F28+F33+F23</f>
        <v>4907300</v>
      </c>
    </row>
    <row r="8" spans="1:6" s="70" customFormat="1" ht="48" customHeight="1" thickBot="1">
      <c r="A8" s="53" t="s">
        <v>166</v>
      </c>
      <c r="B8" s="53" t="s">
        <v>168</v>
      </c>
      <c r="C8" s="53" t="s">
        <v>186</v>
      </c>
      <c r="D8" s="53" t="s">
        <v>170</v>
      </c>
      <c r="E8" s="170" t="s">
        <v>298</v>
      </c>
      <c r="F8" s="160">
        <f>F9</f>
        <v>639100</v>
      </c>
    </row>
    <row r="9" spans="1:6" ht="47.25" customHeight="1" thickBot="1">
      <c r="A9" s="74" t="s">
        <v>166</v>
      </c>
      <c r="B9" s="53" t="s">
        <v>168</v>
      </c>
      <c r="C9" s="53" t="s">
        <v>192</v>
      </c>
      <c r="D9" s="53" t="s">
        <v>170</v>
      </c>
      <c r="E9" s="165" t="s">
        <v>299</v>
      </c>
      <c r="F9" s="161">
        <f>F10</f>
        <v>639100</v>
      </c>
    </row>
    <row r="10" spans="1:6" ht="47.25" customHeight="1" thickBot="1">
      <c r="A10" s="74" t="s">
        <v>166</v>
      </c>
      <c r="B10" s="53" t="s">
        <v>168</v>
      </c>
      <c r="C10" s="53" t="s">
        <v>191</v>
      </c>
      <c r="D10" s="53" t="s">
        <v>170</v>
      </c>
      <c r="E10" s="165" t="s">
        <v>300</v>
      </c>
      <c r="F10" s="161">
        <f>F11</f>
        <v>639100</v>
      </c>
    </row>
    <row r="11" spans="1:6" ht="30.75" customHeight="1" thickBot="1">
      <c r="A11" s="53" t="s">
        <v>166</v>
      </c>
      <c r="B11" s="53" t="s">
        <v>168</v>
      </c>
      <c r="C11" s="75" t="s">
        <v>199</v>
      </c>
      <c r="D11" s="53" t="s">
        <v>170</v>
      </c>
      <c r="E11" s="165" t="s">
        <v>301</v>
      </c>
      <c r="F11" s="161">
        <f>F12+F13</f>
        <v>639100</v>
      </c>
    </row>
    <row r="12" spans="1:6" ht="29.25" customHeight="1" thickBot="1">
      <c r="A12" s="68" t="s">
        <v>166</v>
      </c>
      <c r="B12" s="68" t="s">
        <v>168</v>
      </c>
      <c r="C12" s="69" t="s">
        <v>199</v>
      </c>
      <c r="D12" s="68" t="s">
        <v>334</v>
      </c>
      <c r="E12" s="165" t="s">
        <v>302</v>
      </c>
      <c r="F12" s="161">
        <v>629100</v>
      </c>
    </row>
    <row r="13" spans="1:6" ht="29.25" customHeight="1" thickBot="1">
      <c r="A13" s="68" t="s">
        <v>166</v>
      </c>
      <c r="B13" s="68" t="s">
        <v>168</v>
      </c>
      <c r="C13" s="69" t="s">
        <v>199</v>
      </c>
      <c r="D13" s="68" t="s">
        <v>337</v>
      </c>
      <c r="E13" s="165" t="s">
        <v>305</v>
      </c>
      <c r="F13" s="161">
        <v>10000</v>
      </c>
    </row>
    <row r="14" spans="1:6" s="71" customFormat="1" ht="62.25" customHeight="1" thickBot="1">
      <c r="A14" s="53" t="s">
        <v>166</v>
      </c>
      <c r="B14" s="53" t="s">
        <v>171</v>
      </c>
      <c r="C14" s="53" t="s">
        <v>186</v>
      </c>
      <c r="D14" s="53" t="s">
        <v>170</v>
      </c>
      <c r="E14" s="164" t="s">
        <v>303</v>
      </c>
      <c r="F14" s="160">
        <f>F15</f>
        <v>1347200</v>
      </c>
    </row>
    <row r="15" spans="1:6" s="70" customFormat="1" ht="45" customHeight="1" thickBot="1">
      <c r="A15" s="68" t="s">
        <v>166</v>
      </c>
      <c r="B15" s="68" t="s">
        <v>171</v>
      </c>
      <c r="C15" s="68" t="s">
        <v>192</v>
      </c>
      <c r="D15" s="68" t="s">
        <v>170</v>
      </c>
      <c r="E15" s="165" t="s">
        <v>299</v>
      </c>
      <c r="F15" s="161">
        <f>F16</f>
        <v>1347200</v>
      </c>
    </row>
    <row r="16" spans="1:6" s="71" customFormat="1" ht="51.75" customHeight="1" thickBot="1">
      <c r="A16" s="68" t="s">
        <v>166</v>
      </c>
      <c r="B16" s="68" t="s">
        <v>171</v>
      </c>
      <c r="C16" s="68" t="s">
        <v>191</v>
      </c>
      <c r="D16" s="68" t="s">
        <v>170</v>
      </c>
      <c r="E16" s="165" t="s">
        <v>300</v>
      </c>
      <c r="F16" s="161">
        <f>F17+F21</f>
        <v>1347200</v>
      </c>
    </row>
    <row r="17" spans="1:6" ht="16.5" customHeight="1" thickBot="1">
      <c r="A17" s="68" t="s">
        <v>166</v>
      </c>
      <c r="B17" s="68" t="s">
        <v>171</v>
      </c>
      <c r="C17" s="68" t="s">
        <v>335</v>
      </c>
      <c r="D17" s="68" t="s">
        <v>170</v>
      </c>
      <c r="E17" s="165" t="s">
        <v>304</v>
      </c>
      <c r="F17" s="161">
        <f>F18+F19+F20</f>
        <v>1347200</v>
      </c>
    </row>
    <row r="18" spans="1:6" ht="32.25" customHeight="1" thickBot="1">
      <c r="A18" s="68" t="s">
        <v>166</v>
      </c>
      <c r="B18" s="68" t="s">
        <v>171</v>
      </c>
      <c r="C18" s="68" t="s">
        <v>200</v>
      </c>
      <c r="D18" s="68" t="s">
        <v>334</v>
      </c>
      <c r="E18" s="165" t="s">
        <v>302</v>
      </c>
      <c r="F18" s="161">
        <v>1037600</v>
      </c>
    </row>
    <row r="19" spans="1:6" ht="33" customHeight="1" thickBot="1">
      <c r="A19" s="68" t="s">
        <v>166</v>
      </c>
      <c r="B19" s="68" t="s">
        <v>171</v>
      </c>
      <c r="C19" s="68" t="s">
        <v>200</v>
      </c>
      <c r="D19" s="68" t="s">
        <v>336</v>
      </c>
      <c r="E19" s="165" t="s">
        <v>151</v>
      </c>
      <c r="F19" s="161">
        <v>297000</v>
      </c>
    </row>
    <row r="20" spans="1:6" s="71" customFormat="1" ht="22.5" customHeight="1" thickBot="1">
      <c r="A20" s="68" t="s">
        <v>166</v>
      </c>
      <c r="B20" s="68" t="s">
        <v>171</v>
      </c>
      <c r="C20" s="68" t="s">
        <v>200</v>
      </c>
      <c r="D20" s="68" t="s">
        <v>337</v>
      </c>
      <c r="E20" s="165" t="s">
        <v>305</v>
      </c>
      <c r="F20" s="161">
        <v>12600</v>
      </c>
    </row>
    <row r="21" spans="1:6" s="71" customFormat="1" ht="51" customHeight="1" thickBot="1">
      <c r="A21" s="68" t="s">
        <v>166</v>
      </c>
      <c r="B21" s="68" t="s">
        <v>171</v>
      </c>
      <c r="C21" s="68" t="s">
        <v>423</v>
      </c>
      <c r="D21" s="68" t="s">
        <v>170</v>
      </c>
      <c r="E21" s="165" t="s">
        <v>424</v>
      </c>
      <c r="F21" s="161">
        <f>F22</f>
        <v>0</v>
      </c>
    </row>
    <row r="22" spans="1:6" s="71" customFormat="1" ht="36.75" customHeight="1" thickBot="1">
      <c r="A22" s="68" t="s">
        <v>166</v>
      </c>
      <c r="B22" s="68" t="s">
        <v>171</v>
      </c>
      <c r="C22" s="68" t="s">
        <v>423</v>
      </c>
      <c r="D22" s="68" t="s">
        <v>336</v>
      </c>
      <c r="E22" s="165" t="s">
        <v>151</v>
      </c>
      <c r="F22" s="161">
        <v>0</v>
      </c>
    </row>
    <row r="23" spans="1:6" s="71" customFormat="1" ht="18" customHeight="1" thickBot="1">
      <c r="A23" s="53" t="s">
        <v>166</v>
      </c>
      <c r="B23" s="53" t="s">
        <v>458</v>
      </c>
      <c r="C23" s="53" t="s">
        <v>186</v>
      </c>
      <c r="D23" s="53" t="s">
        <v>170</v>
      </c>
      <c r="E23" s="164" t="s">
        <v>459</v>
      </c>
      <c r="F23" s="160">
        <f>F24</f>
        <v>265200</v>
      </c>
    </row>
    <row r="24" spans="1:6" s="71" customFormat="1" ht="45" customHeight="1" thickBot="1">
      <c r="A24" s="68" t="s">
        <v>166</v>
      </c>
      <c r="B24" s="68" t="s">
        <v>458</v>
      </c>
      <c r="C24" s="68" t="s">
        <v>192</v>
      </c>
      <c r="D24" s="68" t="s">
        <v>170</v>
      </c>
      <c r="E24" s="165" t="s">
        <v>299</v>
      </c>
      <c r="F24" s="161">
        <f>F25</f>
        <v>265200</v>
      </c>
    </row>
    <row r="25" spans="1:6" s="71" customFormat="1" ht="51" customHeight="1" thickBot="1">
      <c r="A25" s="68" t="s">
        <v>166</v>
      </c>
      <c r="B25" s="68" t="s">
        <v>458</v>
      </c>
      <c r="C25" s="68" t="s">
        <v>191</v>
      </c>
      <c r="D25" s="68" t="s">
        <v>170</v>
      </c>
      <c r="E25" s="165" t="s">
        <v>300</v>
      </c>
      <c r="F25" s="161">
        <f>F26</f>
        <v>265200</v>
      </c>
    </row>
    <row r="26" spans="1:6" s="71" customFormat="1" ht="36.75" customHeight="1" thickBot="1">
      <c r="A26" s="68" t="s">
        <v>166</v>
      </c>
      <c r="B26" s="68" t="s">
        <v>458</v>
      </c>
      <c r="C26" s="68" t="s">
        <v>460</v>
      </c>
      <c r="D26" s="68" t="s">
        <v>170</v>
      </c>
      <c r="E26" s="165" t="s">
        <v>461</v>
      </c>
      <c r="F26" s="161">
        <f>F27</f>
        <v>265200</v>
      </c>
    </row>
    <row r="27" spans="1:6" s="71" customFormat="1" ht="17.25" customHeight="1" thickBot="1">
      <c r="A27" s="68" t="s">
        <v>166</v>
      </c>
      <c r="B27" s="68" t="s">
        <v>458</v>
      </c>
      <c r="C27" s="68" t="s">
        <v>460</v>
      </c>
      <c r="D27" s="68" t="s">
        <v>500</v>
      </c>
      <c r="E27" s="165" t="s">
        <v>501</v>
      </c>
      <c r="F27" s="161">
        <v>265200</v>
      </c>
    </row>
    <row r="28" spans="1:6" s="71" customFormat="1" ht="21" customHeight="1" thickBot="1">
      <c r="A28" s="53" t="s">
        <v>166</v>
      </c>
      <c r="B28" s="53" t="s">
        <v>29</v>
      </c>
      <c r="C28" s="53" t="s">
        <v>186</v>
      </c>
      <c r="D28" s="53" t="s">
        <v>170</v>
      </c>
      <c r="E28" s="164" t="s">
        <v>306</v>
      </c>
      <c r="F28" s="160">
        <f>F29</f>
        <v>50000</v>
      </c>
    </row>
    <row r="29" spans="1:6" ht="47.25" customHeight="1" thickBot="1">
      <c r="A29" s="68" t="s">
        <v>166</v>
      </c>
      <c r="B29" s="68" t="s">
        <v>29</v>
      </c>
      <c r="C29" s="68" t="s">
        <v>192</v>
      </c>
      <c r="D29" s="68" t="s">
        <v>170</v>
      </c>
      <c r="E29" s="165" t="s">
        <v>299</v>
      </c>
      <c r="F29" s="161">
        <f>F30</f>
        <v>50000</v>
      </c>
    </row>
    <row r="30" spans="1:6" ht="51" customHeight="1" thickBot="1">
      <c r="A30" s="68" t="s">
        <v>166</v>
      </c>
      <c r="B30" s="68" t="s">
        <v>29</v>
      </c>
      <c r="C30" s="68" t="s">
        <v>191</v>
      </c>
      <c r="D30" s="68" t="s">
        <v>170</v>
      </c>
      <c r="E30" s="165" t="s">
        <v>300</v>
      </c>
      <c r="F30" s="161">
        <f>F31</f>
        <v>50000</v>
      </c>
    </row>
    <row r="31" spans="1:6" ht="19.5" customHeight="1" thickBot="1">
      <c r="A31" s="68" t="s">
        <v>166</v>
      </c>
      <c r="B31" s="68" t="s">
        <v>29</v>
      </c>
      <c r="C31" s="68" t="s">
        <v>338</v>
      </c>
      <c r="D31" s="68" t="s">
        <v>170</v>
      </c>
      <c r="E31" s="165" t="s">
        <v>307</v>
      </c>
      <c r="F31" s="161">
        <f>F32</f>
        <v>50000</v>
      </c>
    </row>
    <row r="32" spans="1:6" s="71" customFormat="1" ht="18" customHeight="1" thickBot="1">
      <c r="A32" s="68" t="s">
        <v>166</v>
      </c>
      <c r="B32" s="68" t="s">
        <v>29</v>
      </c>
      <c r="C32" s="68" t="s">
        <v>338</v>
      </c>
      <c r="D32" s="68" t="s">
        <v>339</v>
      </c>
      <c r="E32" s="165" t="s">
        <v>308</v>
      </c>
      <c r="F32" s="161">
        <v>50000</v>
      </c>
    </row>
    <row r="33" spans="1:6" ht="21.75" customHeight="1" thickBot="1">
      <c r="A33" s="131" t="s">
        <v>166</v>
      </c>
      <c r="B33" s="131">
        <v>13</v>
      </c>
      <c r="C33" s="132" t="s">
        <v>186</v>
      </c>
      <c r="D33" s="132" t="s">
        <v>170</v>
      </c>
      <c r="E33" s="164" t="s">
        <v>152</v>
      </c>
      <c r="F33" s="160">
        <f>F34</f>
        <v>2605800</v>
      </c>
    </row>
    <row r="34" spans="1:6" ht="47.25" customHeight="1" thickBot="1">
      <c r="A34" s="68" t="s">
        <v>166</v>
      </c>
      <c r="B34" s="68">
        <v>13</v>
      </c>
      <c r="C34" s="68" t="s">
        <v>192</v>
      </c>
      <c r="D34" s="68" t="s">
        <v>170</v>
      </c>
      <c r="E34" s="165" t="s">
        <v>299</v>
      </c>
      <c r="F34" s="161">
        <f>F35</f>
        <v>2605800</v>
      </c>
    </row>
    <row r="35" spans="1:6" s="71" customFormat="1" ht="42.75" customHeight="1" thickBot="1">
      <c r="A35" s="68" t="s">
        <v>166</v>
      </c>
      <c r="B35" s="68">
        <v>13</v>
      </c>
      <c r="C35" s="68" t="s">
        <v>191</v>
      </c>
      <c r="D35" s="68" t="s">
        <v>170</v>
      </c>
      <c r="E35" s="165" t="s">
        <v>300</v>
      </c>
      <c r="F35" s="161">
        <f>F36</f>
        <v>2605800</v>
      </c>
    </row>
    <row r="36" spans="1:6" ht="32.25" customHeight="1" thickBot="1">
      <c r="A36" s="68" t="s">
        <v>166</v>
      </c>
      <c r="B36" s="68">
        <v>13</v>
      </c>
      <c r="C36" s="68" t="s">
        <v>201</v>
      </c>
      <c r="D36" s="68" t="s">
        <v>170</v>
      </c>
      <c r="E36" s="165" t="s">
        <v>309</v>
      </c>
      <c r="F36" s="161">
        <f>F37+F38+F39</f>
        <v>2605800</v>
      </c>
    </row>
    <row r="37" spans="1:6" ht="32.25" customHeight="1" thickBot="1">
      <c r="A37" s="68" t="s">
        <v>166</v>
      </c>
      <c r="B37" s="68" t="s">
        <v>26</v>
      </c>
      <c r="C37" s="68" t="s">
        <v>201</v>
      </c>
      <c r="D37" s="68" t="s">
        <v>334</v>
      </c>
      <c r="E37" s="165" t="s">
        <v>302</v>
      </c>
      <c r="F37" s="161">
        <v>2550800</v>
      </c>
    </row>
    <row r="38" spans="1:6" ht="42.75" customHeight="1" thickBot="1">
      <c r="A38" s="68" t="s">
        <v>166</v>
      </c>
      <c r="B38" s="68" t="s">
        <v>26</v>
      </c>
      <c r="C38" s="68" t="s">
        <v>201</v>
      </c>
      <c r="D38" s="68" t="s">
        <v>336</v>
      </c>
      <c r="E38" s="165" t="s">
        <v>151</v>
      </c>
      <c r="F38" s="161">
        <v>50000</v>
      </c>
    </row>
    <row r="39" spans="1:6" ht="19.5" customHeight="1" thickBot="1">
      <c r="A39" s="68" t="s">
        <v>166</v>
      </c>
      <c r="B39" s="68" t="s">
        <v>26</v>
      </c>
      <c r="C39" s="68" t="s">
        <v>201</v>
      </c>
      <c r="D39" s="68" t="s">
        <v>337</v>
      </c>
      <c r="E39" s="165" t="s">
        <v>305</v>
      </c>
      <c r="F39" s="193">
        <v>5000</v>
      </c>
    </row>
    <row r="40" spans="1:6" ht="19.5" customHeight="1">
      <c r="A40" s="167" t="s">
        <v>168</v>
      </c>
      <c r="B40" s="167" t="s">
        <v>167</v>
      </c>
      <c r="C40" s="167" t="s">
        <v>186</v>
      </c>
      <c r="D40" s="167" t="s">
        <v>170</v>
      </c>
      <c r="E40" s="222" t="s">
        <v>449</v>
      </c>
      <c r="F40" s="223">
        <f>F41</f>
        <v>0</v>
      </c>
    </row>
    <row r="41" spans="1:6" ht="19.5" customHeight="1">
      <c r="A41" s="68" t="s">
        <v>168</v>
      </c>
      <c r="B41" s="68" t="s">
        <v>169</v>
      </c>
      <c r="C41" s="68" t="s">
        <v>186</v>
      </c>
      <c r="D41" s="68" t="s">
        <v>170</v>
      </c>
      <c r="E41" s="219" t="s">
        <v>450</v>
      </c>
      <c r="F41" s="224">
        <f>F42</f>
        <v>0</v>
      </c>
    </row>
    <row r="42" spans="1:6" ht="48" customHeight="1">
      <c r="A42" s="68" t="s">
        <v>168</v>
      </c>
      <c r="B42" s="68" t="s">
        <v>169</v>
      </c>
      <c r="C42" s="68" t="s">
        <v>192</v>
      </c>
      <c r="D42" s="68" t="s">
        <v>170</v>
      </c>
      <c r="E42" s="217" t="s">
        <v>426</v>
      </c>
      <c r="F42" s="225">
        <f>F43</f>
        <v>0</v>
      </c>
    </row>
    <row r="43" spans="1:6" ht="57" customHeight="1">
      <c r="A43" s="68" t="s">
        <v>168</v>
      </c>
      <c r="B43" s="68" t="s">
        <v>169</v>
      </c>
      <c r="C43" s="68" t="s">
        <v>191</v>
      </c>
      <c r="D43" s="68" t="s">
        <v>170</v>
      </c>
      <c r="E43" s="217" t="s">
        <v>427</v>
      </c>
      <c r="F43" s="226">
        <f>F44</f>
        <v>0</v>
      </c>
    </row>
    <row r="44" spans="1:6" ht="39" customHeight="1" thickBot="1">
      <c r="A44" s="68" t="s">
        <v>168</v>
      </c>
      <c r="B44" s="68" t="s">
        <v>169</v>
      </c>
      <c r="C44" s="68" t="s">
        <v>451</v>
      </c>
      <c r="D44" s="68" t="s">
        <v>170</v>
      </c>
      <c r="E44" s="217" t="s">
        <v>452</v>
      </c>
      <c r="F44" s="226">
        <f>F45</f>
        <v>0</v>
      </c>
    </row>
    <row r="45" spans="1:6" ht="31.5" customHeight="1" thickBot="1">
      <c r="A45" s="68" t="s">
        <v>168</v>
      </c>
      <c r="B45" s="68" t="s">
        <v>169</v>
      </c>
      <c r="C45" s="68" t="s">
        <v>451</v>
      </c>
      <c r="D45" s="68" t="s">
        <v>334</v>
      </c>
      <c r="E45" s="227" t="s">
        <v>453</v>
      </c>
      <c r="F45" s="226">
        <v>0</v>
      </c>
    </row>
    <row r="46" spans="1:6" ht="39.75" customHeight="1" thickBot="1">
      <c r="A46" s="167" t="s">
        <v>169</v>
      </c>
      <c r="B46" s="167" t="s">
        <v>167</v>
      </c>
      <c r="C46" s="167" t="s">
        <v>186</v>
      </c>
      <c r="D46" s="167" t="s">
        <v>170</v>
      </c>
      <c r="E46" s="172" t="s">
        <v>310</v>
      </c>
      <c r="F46" s="173">
        <f>F52+F57+F47</f>
        <v>200000</v>
      </c>
    </row>
    <row r="47" spans="1:6" ht="48" customHeight="1" thickBot="1">
      <c r="A47" s="53" t="s">
        <v>169</v>
      </c>
      <c r="B47" s="53" t="s">
        <v>174</v>
      </c>
      <c r="C47" s="53" t="s">
        <v>186</v>
      </c>
      <c r="D47" s="53" t="s">
        <v>170</v>
      </c>
      <c r="E47" s="165" t="s">
        <v>311</v>
      </c>
      <c r="F47" s="198">
        <f>F48</f>
        <v>1000</v>
      </c>
    </row>
    <row r="48" spans="1:6" ht="47.25" customHeight="1" thickBot="1">
      <c r="A48" s="68" t="s">
        <v>169</v>
      </c>
      <c r="B48" s="68" t="s">
        <v>174</v>
      </c>
      <c r="C48" s="68" t="s">
        <v>192</v>
      </c>
      <c r="D48" s="68" t="s">
        <v>170</v>
      </c>
      <c r="E48" s="165" t="s">
        <v>299</v>
      </c>
      <c r="F48" s="199">
        <f>F49</f>
        <v>1000</v>
      </c>
    </row>
    <row r="49" spans="1:6" ht="54.75" customHeight="1" thickBot="1">
      <c r="A49" s="68" t="s">
        <v>169</v>
      </c>
      <c r="B49" s="214" t="s">
        <v>174</v>
      </c>
      <c r="C49" s="68" t="s">
        <v>191</v>
      </c>
      <c r="D49" s="68" t="s">
        <v>170</v>
      </c>
      <c r="E49" s="165" t="s">
        <v>300</v>
      </c>
      <c r="F49" s="199">
        <f>F50</f>
        <v>1000</v>
      </c>
    </row>
    <row r="50" spans="1:6" ht="51.75" customHeight="1" thickBot="1">
      <c r="A50" s="68" t="s">
        <v>169</v>
      </c>
      <c r="B50" s="68" t="s">
        <v>174</v>
      </c>
      <c r="C50" s="68" t="s">
        <v>194</v>
      </c>
      <c r="D50" s="68" t="s">
        <v>170</v>
      </c>
      <c r="E50" s="165" t="s">
        <v>312</v>
      </c>
      <c r="F50" s="199">
        <f>F51</f>
        <v>1000</v>
      </c>
    </row>
    <row r="51" spans="1:6" ht="39.75" customHeight="1" thickBot="1">
      <c r="A51" s="68" t="s">
        <v>169</v>
      </c>
      <c r="B51" s="68" t="s">
        <v>174</v>
      </c>
      <c r="C51" s="68" t="s">
        <v>194</v>
      </c>
      <c r="D51" s="68" t="s">
        <v>336</v>
      </c>
      <c r="E51" s="165" t="s">
        <v>151</v>
      </c>
      <c r="F51" s="199">
        <v>1000</v>
      </c>
    </row>
    <row r="52" spans="1:6" ht="43.5" customHeight="1" thickBot="1">
      <c r="A52" s="68" t="s">
        <v>169</v>
      </c>
      <c r="B52" s="32">
        <v>10</v>
      </c>
      <c r="C52" s="194" t="s">
        <v>380</v>
      </c>
      <c r="D52" s="195" t="s">
        <v>170</v>
      </c>
      <c r="E52" s="194" t="s">
        <v>411</v>
      </c>
      <c r="F52" s="161">
        <f>F54</f>
        <v>184000</v>
      </c>
    </row>
    <row r="53" spans="1:6" ht="24.75" customHeight="1" thickBot="1">
      <c r="A53" s="68" t="s">
        <v>169</v>
      </c>
      <c r="B53" s="161">
        <v>10</v>
      </c>
      <c r="C53" s="158" t="s">
        <v>382</v>
      </c>
      <c r="D53" s="196" t="s">
        <v>170</v>
      </c>
      <c r="E53" s="158" t="s">
        <v>383</v>
      </c>
      <c r="F53" s="161">
        <f>F54</f>
        <v>184000</v>
      </c>
    </row>
    <row r="54" spans="1:6" ht="35.25" customHeight="1" thickBot="1">
      <c r="A54" s="68" t="s">
        <v>169</v>
      </c>
      <c r="B54" s="161">
        <v>10</v>
      </c>
      <c r="C54" s="158" t="s">
        <v>381</v>
      </c>
      <c r="D54" s="196" t="s">
        <v>170</v>
      </c>
      <c r="E54" s="158" t="s">
        <v>379</v>
      </c>
      <c r="F54" s="161">
        <f>F55+F56</f>
        <v>184000</v>
      </c>
    </row>
    <row r="55" spans="1:6" ht="34.5" customHeight="1" thickBot="1">
      <c r="A55" s="68" t="s">
        <v>169</v>
      </c>
      <c r="B55" s="161">
        <v>10</v>
      </c>
      <c r="C55" s="158" t="s">
        <v>381</v>
      </c>
      <c r="D55" s="196">
        <v>240</v>
      </c>
      <c r="E55" s="158" t="s">
        <v>151</v>
      </c>
      <c r="F55" s="161">
        <v>184000</v>
      </c>
    </row>
    <row r="56" spans="1:6" ht="20.25" customHeight="1" thickBot="1">
      <c r="A56" s="68" t="s">
        <v>169</v>
      </c>
      <c r="B56" s="193">
        <v>10</v>
      </c>
      <c r="C56" s="158" t="s">
        <v>381</v>
      </c>
      <c r="D56" s="197" t="s">
        <v>384</v>
      </c>
      <c r="E56" s="158" t="s">
        <v>385</v>
      </c>
      <c r="F56" s="161">
        <v>0</v>
      </c>
    </row>
    <row r="57" spans="1:6" s="71" customFormat="1" ht="21" customHeight="1" thickBot="1">
      <c r="A57" s="68" t="s">
        <v>169</v>
      </c>
      <c r="B57" s="68" t="s">
        <v>27</v>
      </c>
      <c r="C57" s="68" t="s">
        <v>186</v>
      </c>
      <c r="D57" s="68" t="s">
        <v>170</v>
      </c>
      <c r="E57" s="165" t="s">
        <v>153</v>
      </c>
      <c r="F57" s="161">
        <f>F58</f>
        <v>15000</v>
      </c>
    </row>
    <row r="58" spans="1:6" ht="53.25" customHeight="1" thickBot="1">
      <c r="A58" s="68" t="s">
        <v>169</v>
      </c>
      <c r="B58" s="68" t="s">
        <v>27</v>
      </c>
      <c r="C58" s="68" t="s">
        <v>192</v>
      </c>
      <c r="D58" s="68" t="s">
        <v>170</v>
      </c>
      <c r="E58" s="165" t="s">
        <v>299</v>
      </c>
      <c r="F58" s="161">
        <f>F59</f>
        <v>15000</v>
      </c>
    </row>
    <row r="59" spans="1:6" ht="53.25" customHeight="1" thickBot="1">
      <c r="A59" s="68" t="s">
        <v>169</v>
      </c>
      <c r="B59" s="68" t="s">
        <v>27</v>
      </c>
      <c r="C59" s="68" t="s">
        <v>191</v>
      </c>
      <c r="D59" s="68" t="s">
        <v>170</v>
      </c>
      <c r="E59" s="165" t="s">
        <v>300</v>
      </c>
      <c r="F59" s="161">
        <f>F60+F62+F64</f>
        <v>15000</v>
      </c>
    </row>
    <row r="60" spans="1:6" ht="48" customHeight="1" thickBot="1">
      <c r="A60" s="68" t="s">
        <v>169</v>
      </c>
      <c r="B60" s="68" t="s">
        <v>27</v>
      </c>
      <c r="C60" s="68" t="s">
        <v>195</v>
      </c>
      <c r="D60" s="68" t="s">
        <v>170</v>
      </c>
      <c r="E60" s="165" t="s">
        <v>313</v>
      </c>
      <c r="F60" s="161">
        <f>F61</f>
        <v>15000</v>
      </c>
    </row>
    <row r="61" spans="1:6" ht="38.25" customHeight="1" thickBot="1">
      <c r="A61" s="68" t="s">
        <v>169</v>
      </c>
      <c r="B61" s="68" t="s">
        <v>27</v>
      </c>
      <c r="C61" s="68" t="s">
        <v>195</v>
      </c>
      <c r="D61" s="68" t="s">
        <v>336</v>
      </c>
      <c r="E61" s="165" t="s">
        <v>151</v>
      </c>
      <c r="F61" s="161">
        <v>15000</v>
      </c>
    </row>
    <row r="62" spans="1:6" ht="30" customHeight="1" thickBot="1">
      <c r="A62" s="68" t="s">
        <v>169</v>
      </c>
      <c r="B62" s="68" t="s">
        <v>27</v>
      </c>
      <c r="C62" s="68" t="s">
        <v>454</v>
      </c>
      <c r="D62" s="68" t="s">
        <v>170</v>
      </c>
      <c r="E62" s="165" t="s">
        <v>455</v>
      </c>
      <c r="F62" s="161">
        <f>F63</f>
        <v>0</v>
      </c>
    </row>
    <row r="63" spans="1:6" ht="29.25" customHeight="1" thickBot="1">
      <c r="A63" s="68" t="s">
        <v>169</v>
      </c>
      <c r="B63" s="68" t="s">
        <v>27</v>
      </c>
      <c r="C63" s="68" t="s">
        <v>454</v>
      </c>
      <c r="D63" s="68" t="s">
        <v>336</v>
      </c>
      <c r="E63" s="165" t="s">
        <v>151</v>
      </c>
      <c r="F63" s="161">
        <v>0</v>
      </c>
    </row>
    <row r="64" spans="1:6" ht="32.25" customHeight="1" thickBot="1">
      <c r="A64" s="68" t="s">
        <v>169</v>
      </c>
      <c r="B64" s="68" t="s">
        <v>27</v>
      </c>
      <c r="C64" s="68" t="s">
        <v>456</v>
      </c>
      <c r="D64" s="68" t="s">
        <v>170</v>
      </c>
      <c r="E64" s="165" t="s">
        <v>457</v>
      </c>
      <c r="F64" s="161">
        <f>F65</f>
        <v>0</v>
      </c>
    </row>
    <row r="65" spans="1:6" ht="30" customHeight="1" thickBot="1">
      <c r="A65" s="68" t="s">
        <v>169</v>
      </c>
      <c r="B65" s="68" t="s">
        <v>27</v>
      </c>
      <c r="C65" s="68" t="s">
        <v>456</v>
      </c>
      <c r="D65" s="68" t="s">
        <v>336</v>
      </c>
      <c r="E65" s="165" t="s">
        <v>151</v>
      </c>
      <c r="F65" s="161">
        <v>0</v>
      </c>
    </row>
    <row r="66" spans="1:6" ht="17.25" customHeight="1" thickBot="1">
      <c r="A66" s="167" t="s">
        <v>171</v>
      </c>
      <c r="B66" s="167" t="s">
        <v>167</v>
      </c>
      <c r="C66" s="167" t="s">
        <v>186</v>
      </c>
      <c r="D66" s="167" t="s">
        <v>170</v>
      </c>
      <c r="E66" s="172" t="s">
        <v>154</v>
      </c>
      <c r="F66" s="173">
        <f>F67+F76</f>
        <v>1217500</v>
      </c>
    </row>
    <row r="67" spans="1:6" ht="21.75" customHeight="1" thickBot="1">
      <c r="A67" s="53" t="s">
        <v>171</v>
      </c>
      <c r="B67" s="53" t="s">
        <v>174</v>
      </c>
      <c r="C67" s="53" t="s">
        <v>186</v>
      </c>
      <c r="D67" s="53" t="s">
        <v>170</v>
      </c>
      <c r="E67" s="164" t="s">
        <v>5</v>
      </c>
      <c r="F67" s="160">
        <f>F72+F68</f>
        <v>1217500</v>
      </c>
    </row>
    <row r="68" spans="1:6" ht="45" customHeight="1" thickBot="1">
      <c r="A68" s="68" t="s">
        <v>171</v>
      </c>
      <c r="B68" s="68" t="s">
        <v>174</v>
      </c>
      <c r="C68" s="68" t="s">
        <v>399</v>
      </c>
      <c r="D68" s="68" t="s">
        <v>170</v>
      </c>
      <c r="E68" s="165" t="s">
        <v>398</v>
      </c>
      <c r="F68" s="161">
        <f>F69</f>
        <v>24000</v>
      </c>
    </row>
    <row r="69" spans="1:6" ht="21.75" customHeight="1" thickBot="1">
      <c r="A69" s="68" t="s">
        <v>171</v>
      </c>
      <c r="B69" s="68" t="s">
        <v>174</v>
      </c>
      <c r="C69" s="68" t="s">
        <v>400</v>
      </c>
      <c r="D69" s="68" t="s">
        <v>170</v>
      </c>
      <c r="E69" s="165" t="s">
        <v>401</v>
      </c>
      <c r="F69" s="161">
        <f>F70</f>
        <v>24000</v>
      </c>
    </row>
    <row r="70" spans="1:6" ht="34.5" customHeight="1" thickBot="1">
      <c r="A70" s="68" t="s">
        <v>171</v>
      </c>
      <c r="B70" s="68" t="s">
        <v>174</v>
      </c>
      <c r="C70" s="68" t="s">
        <v>402</v>
      </c>
      <c r="D70" s="68" t="s">
        <v>170</v>
      </c>
      <c r="E70" s="165" t="s">
        <v>403</v>
      </c>
      <c r="F70" s="161">
        <f>F71</f>
        <v>24000</v>
      </c>
    </row>
    <row r="71" spans="1:6" ht="30" customHeight="1" thickBot="1">
      <c r="A71" s="68" t="s">
        <v>171</v>
      </c>
      <c r="B71" s="68" t="s">
        <v>174</v>
      </c>
      <c r="C71" s="68" t="s">
        <v>402</v>
      </c>
      <c r="D71" s="68" t="s">
        <v>336</v>
      </c>
      <c r="E71" s="165" t="s">
        <v>151</v>
      </c>
      <c r="F71" s="161">
        <v>24000</v>
      </c>
    </row>
    <row r="72" spans="1:6" ht="49.5" customHeight="1" thickBot="1">
      <c r="A72" s="68" t="s">
        <v>171</v>
      </c>
      <c r="B72" s="68" t="s">
        <v>174</v>
      </c>
      <c r="C72" s="68" t="s">
        <v>192</v>
      </c>
      <c r="D72" s="68" t="s">
        <v>170</v>
      </c>
      <c r="E72" s="165" t="s">
        <v>299</v>
      </c>
      <c r="F72" s="161">
        <f>F73</f>
        <v>1193500</v>
      </c>
    </row>
    <row r="73" spans="1:6" ht="39.75" customHeight="1" thickBot="1">
      <c r="A73" s="68" t="s">
        <v>171</v>
      </c>
      <c r="B73" s="68" t="s">
        <v>174</v>
      </c>
      <c r="C73" s="68" t="s">
        <v>191</v>
      </c>
      <c r="D73" s="68" t="s">
        <v>170</v>
      </c>
      <c r="E73" s="165" t="s">
        <v>300</v>
      </c>
      <c r="F73" s="161">
        <f>F74</f>
        <v>1193500</v>
      </c>
    </row>
    <row r="74" spans="1:6" ht="44.25" customHeight="1" thickBot="1">
      <c r="A74" s="68" t="s">
        <v>171</v>
      </c>
      <c r="B74" s="68" t="s">
        <v>174</v>
      </c>
      <c r="C74" s="68" t="s">
        <v>6</v>
      </c>
      <c r="D74" s="68" t="s">
        <v>170</v>
      </c>
      <c r="E74" s="165" t="s">
        <v>316</v>
      </c>
      <c r="F74" s="161">
        <f>F75</f>
        <v>1193500</v>
      </c>
    </row>
    <row r="75" spans="1:6" ht="30.75" customHeight="1" thickBot="1">
      <c r="A75" s="68" t="s">
        <v>171</v>
      </c>
      <c r="B75" s="68" t="s">
        <v>174</v>
      </c>
      <c r="C75" s="68" t="s">
        <v>6</v>
      </c>
      <c r="D75" s="68" t="s">
        <v>336</v>
      </c>
      <c r="E75" s="165" t="s">
        <v>151</v>
      </c>
      <c r="F75" s="161">
        <v>1193500</v>
      </c>
    </row>
    <row r="76" spans="1:6" ht="30.75" customHeight="1" thickBot="1">
      <c r="A76" s="53" t="s">
        <v>171</v>
      </c>
      <c r="B76" s="53" t="s">
        <v>430</v>
      </c>
      <c r="C76" s="53" t="s">
        <v>186</v>
      </c>
      <c r="D76" s="53" t="s">
        <v>170</v>
      </c>
      <c r="E76" s="219" t="s">
        <v>431</v>
      </c>
      <c r="F76" s="161">
        <f>F77</f>
        <v>0</v>
      </c>
    </row>
    <row r="77" spans="1:6" ht="55.5" customHeight="1" thickBot="1">
      <c r="A77" s="76" t="s">
        <v>171</v>
      </c>
      <c r="B77" s="76" t="s">
        <v>430</v>
      </c>
      <c r="C77" s="76" t="s">
        <v>192</v>
      </c>
      <c r="D77" s="68" t="s">
        <v>170</v>
      </c>
      <c r="E77" s="217" t="s">
        <v>432</v>
      </c>
      <c r="F77" s="161">
        <f>F78</f>
        <v>0</v>
      </c>
    </row>
    <row r="78" spans="1:6" ht="50.25" customHeight="1" thickBot="1">
      <c r="A78" s="76" t="s">
        <v>171</v>
      </c>
      <c r="B78" s="76" t="s">
        <v>430</v>
      </c>
      <c r="C78" s="76" t="s">
        <v>191</v>
      </c>
      <c r="D78" s="68" t="s">
        <v>170</v>
      </c>
      <c r="E78" s="217" t="s">
        <v>427</v>
      </c>
      <c r="F78" s="161">
        <f>F79</f>
        <v>0</v>
      </c>
    </row>
    <row r="79" spans="1:6" ht="32.25" customHeight="1" thickBot="1">
      <c r="A79" s="76" t="s">
        <v>171</v>
      </c>
      <c r="B79" s="76" t="s">
        <v>430</v>
      </c>
      <c r="C79" s="76" t="s">
        <v>433</v>
      </c>
      <c r="D79" s="68" t="s">
        <v>170</v>
      </c>
      <c r="E79" s="217" t="s">
        <v>434</v>
      </c>
      <c r="F79" s="161">
        <f>F80</f>
        <v>0</v>
      </c>
    </row>
    <row r="80" spans="1:6" ht="30.75" customHeight="1" thickBot="1">
      <c r="A80" s="76" t="s">
        <v>171</v>
      </c>
      <c r="B80" s="76" t="s">
        <v>430</v>
      </c>
      <c r="C80" s="76" t="s">
        <v>433</v>
      </c>
      <c r="D80" s="68" t="s">
        <v>336</v>
      </c>
      <c r="E80" s="217" t="s">
        <v>151</v>
      </c>
      <c r="F80" s="161">
        <v>0</v>
      </c>
    </row>
    <row r="81" spans="1:6" ht="17.25" customHeight="1" thickBot="1">
      <c r="A81" s="167" t="s">
        <v>172</v>
      </c>
      <c r="B81" s="167" t="s">
        <v>167</v>
      </c>
      <c r="C81" s="167" t="s">
        <v>186</v>
      </c>
      <c r="D81" s="167" t="s">
        <v>170</v>
      </c>
      <c r="E81" s="172" t="s">
        <v>156</v>
      </c>
      <c r="F81" s="173">
        <f>F82+F95</f>
        <v>1260000</v>
      </c>
    </row>
    <row r="82" spans="1:6" ht="15" customHeight="1" thickBot="1">
      <c r="A82" s="53" t="s">
        <v>172</v>
      </c>
      <c r="B82" s="53" t="s">
        <v>168</v>
      </c>
      <c r="C82" s="53" t="s">
        <v>186</v>
      </c>
      <c r="D82" s="53" t="s">
        <v>170</v>
      </c>
      <c r="E82" s="164" t="s">
        <v>157</v>
      </c>
      <c r="F82" s="160">
        <f>F88+F83</f>
        <v>1145000</v>
      </c>
    </row>
    <row r="83" spans="1:6" ht="65.25" customHeight="1" thickBot="1">
      <c r="A83" s="68" t="s">
        <v>172</v>
      </c>
      <c r="B83" s="68" t="s">
        <v>168</v>
      </c>
      <c r="C83" s="68" t="s">
        <v>462</v>
      </c>
      <c r="D83" s="76" t="s">
        <v>170</v>
      </c>
      <c r="E83" s="165" t="s">
        <v>463</v>
      </c>
      <c r="F83" s="161">
        <f>F84</f>
        <v>40000</v>
      </c>
    </row>
    <row r="84" spans="1:6" ht="15" customHeight="1" thickBot="1">
      <c r="A84" s="68" t="s">
        <v>172</v>
      </c>
      <c r="B84" s="68" t="s">
        <v>168</v>
      </c>
      <c r="C84" s="68" t="s">
        <v>465</v>
      </c>
      <c r="D84" s="76" t="s">
        <v>170</v>
      </c>
      <c r="E84" s="165" t="s">
        <v>464</v>
      </c>
      <c r="F84" s="161">
        <f>F86</f>
        <v>40000</v>
      </c>
    </row>
    <row r="85" spans="1:6" ht="27.75" customHeight="1" thickBot="1">
      <c r="A85" s="68" t="s">
        <v>172</v>
      </c>
      <c r="B85" s="68" t="s">
        <v>168</v>
      </c>
      <c r="C85" s="68" t="s">
        <v>466</v>
      </c>
      <c r="D85" s="76" t="s">
        <v>170</v>
      </c>
      <c r="E85" s="165" t="s">
        <v>467</v>
      </c>
      <c r="F85" s="161">
        <f>F86</f>
        <v>40000</v>
      </c>
    </row>
    <row r="86" spans="1:6" ht="32.25" customHeight="1" thickBot="1">
      <c r="A86" s="68" t="s">
        <v>172</v>
      </c>
      <c r="B86" s="68" t="s">
        <v>168</v>
      </c>
      <c r="C86" s="68" t="s">
        <v>466</v>
      </c>
      <c r="D86" s="76" t="s">
        <v>336</v>
      </c>
      <c r="E86" s="217" t="s">
        <v>151</v>
      </c>
      <c r="F86" s="161">
        <v>40000</v>
      </c>
    </row>
    <row r="87" spans="1:6" ht="43.5" customHeight="1" thickBot="1">
      <c r="A87" s="68" t="s">
        <v>172</v>
      </c>
      <c r="B87" s="68" t="s">
        <v>168</v>
      </c>
      <c r="C87" s="68" t="s">
        <v>192</v>
      </c>
      <c r="D87" s="76" t="s">
        <v>170</v>
      </c>
      <c r="E87" s="165" t="s">
        <v>299</v>
      </c>
      <c r="F87" s="161">
        <f>F88</f>
        <v>1105000</v>
      </c>
    </row>
    <row r="88" spans="1:6" ht="26.25" customHeight="1" thickBot="1">
      <c r="A88" s="68" t="s">
        <v>172</v>
      </c>
      <c r="B88" s="68" t="s">
        <v>167</v>
      </c>
      <c r="C88" s="68" t="s">
        <v>186</v>
      </c>
      <c r="D88" s="68" t="s">
        <v>170</v>
      </c>
      <c r="E88" s="165" t="s">
        <v>158</v>
      </c>
      <c r="F88" s="161">
        <f>F89</f>
        <v>1105000</v>
      </c>
    </row>
    <row r="89" spans="1:6" ht="23.25" customHeight="1" thickBot="1">
      <c r="A89" s="68" t="s">
        <v>172</v>
      </c>
      <c r="B89" s="68" t="s">
        <v>168</v>
      </c>
      <c r="C89" s="68" t="s">
        <v>197</v>
      </c>
      <c r="D89" s="68" t="s">
        <v>170</v>
      </c>
      <c r="E89" s="165" t="s">
        <v>157</v>
      </c>
      <c r="F89" s="161">
        <f>F90+F92</f>
        <v>1105000</v>
      </c>
    </row>
    <row r="90" spans="1:6" ht="64.5" customHeight="1" thickBot="1">
      <c r="A90" s="68" t="s">
        <v>172</v>
      </c>
      <c r="B90" s="68" t="s">
        <v>168</v>
      </c>
      <c r="C90" s="68" t="s">
        <v>202</v>
      </c>
      <c r="D90" s="68" t="s">
        <v>170</v>
      </c>
      <c r="E90" s="165" t="s">
        <v>317</v>
      </c>
      <c r="F90" s="161">
        <f>F91</f>
        <v>5000</v>
      </c>
    </row>
    <row r="91" spans="1:6" ht="52.5" customHeight="1" thickBot="1">
      <c r="A91" s="68" t="s">
        <v>172</v>
      </c>
      <c r="B91" s="68" t="s">
        <v>168</v>
      </c>
      <c r="C91" s="68" t="s">
        <v>202</v>
      </c>
      <c r="D91" s="68" t="s">
        <v>28</v>
      </c>
      <c r="E91" s="165" t="s">
        <v>318</v>
      </c>
      <c r="F91" s="161">
        <v>5000</v>
      </c>
    </row>
    <row r="92" spans="1:6" ht="20.25" customHeight="1" thickBot="1">
      <c r="A92" s="68" t="s">
        <v>172</v>
      </c>
      <c r="B92" s="68" t="s">
        <v>168</v>
      </c>
      <c r="C92" s="68" t="s">
        <v>404</v>
      </c>
      <c r="D92" s="68" t="s">
        <v>170</v>
      </c>
      <c r="E92" s="165" t="s">
        <v>405</v>
      </c>
      <c r="F92" s="161">
        <f>F93+F94</f>
        <v>1100000</v>
      </c>
    </row>
    <row r="93" spans="1:6" ht="33.75" customHeight="1" thickBot="1">
      <c r="A93" s="68" t="s">
        <v>172</v>
      </c>
      <c r="B93" s="68" t="s">
        <v>168</v>
      </c>
      <c r="C93" s="68" t="s">
        <v>404</v>
      </c>
      <c r="D93" s="68" t="s">
        <v>336</v>
      </c>
      <c r="E93" s="165" t="s">
        <v>151</v>
      </c>
      <c r="F93" s="161">
        <v>1050000</v>
      </c>
    </row>
    <row r="94" spans="1:6" ht="18" customHeight="1" thickBot="1">
      <c r="A94" s="68" t="s">
        <v>172</v>
      </c>
      <c r="B94" s="68" t="s">
        <v>168</v>
      </c>
      <c r="C94" s="68" t="s">
        <v>404</v>
      </c>
      <c r="D94" s="68" t="s">
        <v>502</v>
      </c>
      <c r="E94" s="165" t="s">
        <v>503</v>
      </c>
      <c r="F94" s="161">
        <v>50000</v>
      </c>
    </row>
    <row r="95" spans="1:6" ht="21.75" customHeight="1" thickBot="1">
      <c r="A95" s="53" t="s">
        <v>172</v>
      </c>
      <c r="B95" s="53" t="s">
        <v>169</v>
      </c>
      <c r="C95" s="53" t="s">
        <v>186</v>
      </c>
      <c r="D95" s="53" t="s">
        <v>170</v>
      </c>
      <c r="E95" s="164" t="s">
        <v>159</v>
      </c>
      <c r="F95" s="160">
        <f>F96+F100+F104</f>
        <v>115000</v>
      </c>
    </row>
    <row r="96" spans="1:6" ht="48.75" customHeight="1" thickBot="1">
      <c r="A96" s="68" t="s">
        <v>172</v>
      </c>
      <c r="B96" s="68" t="s">
        <v>169</v>
      </c>
      <c r="C96" s="68" t="s">
        <v>196</v>
      </c>
      <c r="D96" s="68" t="s">
        <v>170</v>
      </c>
      <c r="E96" s="165" t="s">
        <v>314</v>
      </c>
      <c r="F96" s="161">
        <f>F98</f>
        <v>0</v>
      </c>
    </row>
    <row r="97" spans="1:6" ht="19.5" customHeight="1" thickBot="1">
      <c r="A97" s="68" t="s">
        <v>172</v>
      </c>
      <c r="B97" s="68" t="s">
        <v>169</v>
      </c>
      <c r="C97" s="68" t="s">
        <v>387</v>
      </c>
      <c r="D97" s="68" t="s">
        <v>170</v>
      </c>
      <c r="E97" s="165" t="s">
        <v>388</v>
      </c>
      <c r="F97" s="161">
        <f>F98</f>
        <v>0</v>
      </c>
    </row>
    <row r="98" spans="1:6" ht="36.75" customHeight="1" thickBot="1">
      <c r="A98" s="137" t="s">
        <v>172</v>
      </c>
      <c r="B98" s="137" t="s">
        <v>169</v>
      </c>
      <c r="C98" s="68" t="s">
        <v>386</v>
      </c>
      <c r="D98" s="138" t="s">
        <v>170</v>
      </c>
      <c r="E98" s="165" t="s">
        <v>315</v>
      </c>
      <c r="F98" s="161">
        <f>F99</f>
        <v>0</v>
      </c>
    </row>
    <row r="99" spans="1:6" ht="33.75" customHeight="1" thickBot="1">
      <c r="A99" s="137" t="s">
        <v>172</v>
      </c>
      <c r="B99" s="137" t="s">
        <v>169</v>
      </c>
      <c r="C99" s="68" t="s">
        <v>386</v>
      </c>
      <c r="D99" s="138" t="s">
        <v>336</v>
      </c>
      <c r="E99" s="165" t="s">
        <v>151</v>
      </c>
      <c r="F99" s="161">
        <v>0</v>
      </c>
    </row>
    <row r="100" spans="1:6" ht="48.75" customHeight="1" thickBot="1">
      <c r="A100" s="137" t="s">
        <v>172</v>
      </c>
      <c r="B100" s="137" t="s">
        <v>169</v>
      </c>
      <c r="C100" s="68" t="s">
        <v>341</v>
      </c>
      <c r="D100" s="138" t="s">
        <v>170</v>
      </c>
      <c r="E100" s="165" t="s">
        <v>475</v>
      </c>
      <c r="F100" s="161">
        <f>F102</f>
        <v>0</v>
      </c>
    </row>
    <row r="101" spans="1:6" ht="31.5" customHeight="1" thickBot="1">
      <c r="A101" s="137" t="s">
        <v>172</v>
      </c>
      <c r="B101" s="137" t="s">
        <v>169</v>
      </c>
      <c r="C101" s="68" t="s">
        <v>389</v>
      </c>
      <c r="D101" s="138" t="s">
        <v>170</v>
      </c>
      <c r="E101" s="165" t="s">
        <v>390</v>
      </c>
      <c r="F101" s="161">
        <f>F102</f>
        <v>0</v>
      </c>
    </row>
    <row r="102" spans="1:6" ht="48.75" customHeight="1" thickBot="1">
      <c r="A102" s="137" t="s">
        <v>172</v>
      </c>
      <c r="B102" s="137" t="s">
        <v>169</v>
      </c>
      <c r="C102" s="68" t="s">
        <v>342</v>
      </c>
      <c r="D102" s="138" t="s">
        <v>170</v>
      </c>
      <c r="E102" s="165" t="s">
        <v>319</v>
      </c>
      <c r="F102" s="161">
        <f>F103</f>
        <v>0</v>
      </c>
    </row>
    <row r="103" spans="1:6" ht="35.25" customHeight="1" thickBot="1">
      <c r="A103" s="137" t="s">
        <v>172</v>
      </c>
      <c r="B103" s="137" t="s">
        <v>169</v>
      </c>
      <c r="C103" s="68" t="s">
        <v>342</v>
      </c>
      <c r="D103" s="138" t="s">
        <v>336</v>
      </c>
      <c r="E103" s="165" t="s">
        <v>151</v>
      </c>
      <c r="F103" s="161">
        <v>0</v>
      </c>
    </row>
    <row r="104" spans="1:6" ht="51.75" customHeight="1" thickBot="1">
      <c r="A104" s="69" t="s">
        <v>172</v>
      </c>
      <c r="B104" s="69" t="s">
        <v>169</v>
      </c>
      <c r="C104" s="69" t="s">
        <v>192</v>
      </c>
      <c r="D104" s="69" t="s">
        <v>170</v>
      </c>
      <c r="E104" s="165" t="s">
        <v>299</v>
      </c>
      <c r="F104" s="161">
        <f>F105</f>
        <v>115000</v>
      </c>
    </row>
    <row r="105" spans="1:6" ht="21.75" customHeight="1" thickBot="1">
      <c r="A105" s="69" t="s">
        <v>172</v>
      </c>
      <c r="B105" s="69" t="s">
        <v>169</v>
      </c>
      <c r="C105" s="69" t="s">
        <v>198</v>
      </c>
      <c r="D105" s="69" t="s">
        <v>170</v>
      </c>
      <c r="E105" s="165" t="s">
        <v>158</v>
      </c>
      <c r="F105" s="161">
        <f>F106</f>
        <v>115000</v>
      </c>
    </row>
    <row r="106" spans="1:6" ht="16.5" customHeight="1" thickBot="1">
      <c r="A106" s="69" t="s">
        <v>172</v>
      </c>
      <c r="B106" s="69" t="s">
        <v>169</v>
      </c>
      <c r="C106" s="69" t="s">
        <v>205</v>
      </c>
      <c r="D106" s="69" t="s">
        <v>170</v>
      </c>
      <c r="E106" s="165" t="s">
        <v>159</v>
      </c>
      <c r="F106" s="161">
        <f>F107+F111+F109</f>
        <v>115000</v>
      </c>
    </row>
    <row r="107" spans="1:6" ht="18.75" customHeight="1" thickBot="1">
      <c r="A107" s="69" t="s">
        <v>172</v>
      </c>
      <c r="B107" s="69" t="s">
        <v>169</v>
      </c>
      <c r="C107" s="69" t="s">
        <v>204</v>
      </c>
      <c r="D107" s="69" t="s">
        <v>170</v>
      </c>
      <c r="E107" s="165" t="s">
        <v>320</v>
      </c>
      <c r="F107" s="161">
        <f>F108</f>
        <v>30000</v>
      </c>
    </row>
    <row r="108" spans="1:6" ht="31.5" customHeight="1" thickBot="1">
      <c r="A108" s="69" t="s">
        <v>172</v>
      </c>
      <c r="B108" s="69" t="s">
        <v>169</v>
      </c>
      <c r="C108" s="69" t="s">
        <v>204</v>
      </c>
      <c r="D108" s="69" t="s">
        <v>336</v>
      </c>
      <c r="E108" s="165" t="s">
        <v>151</v>
      </c>
      <c r="F108" s="161">
        <v>30000</v>
      </c>
    </row>
    <row r="109" spans="1:6" ht="20.25" customHeight="1" thickBot="1">
      <c r="A109" s="79" t="s">
        <v>172</v>
      </c>
      <c r="B109" s="79" t="s">
        <v>169</v>
      </c>
      <c r="C109" s="79" t="s">
        <v>391</v>
      </c>
      <c r="D109" s="79" t="s">
        <v>170</v>
      </c>
      <c r="E109" s="165" t="s">
        <v>392</v>
      </c>
      <c r="F109" s="161">
        <f>F110</f>
        <v>10000</v>
      </c>
    </row>
    <row r="110" spans="1:6" ht="30.75" customHeight="1" thickBot="1">
      <c r="A110" s="79" t="s">
        <v>172</v>
      </c>
      <c r="B110" s="79" t="s">
        <v>169</v>
      </c>
      <c r="C110" s="79" t="s">
        <v>391</v>
      </c>
      <c r="D110" s="79" t="s">
        <v>336</v>
      </c>
      <c r="E110" s="165" t="s">
        <v>151</v>
      </c>
      <c r="F110" s="161">
        <v>10000</v>
      </c>
    </row>
    <row r="111" spans="1:6" ht="30.75" customHeight="1" thickBot="1">
      <c r="A111" s="79" t="s">
        <v>172</v>
      </c>
      <c r="B111" s="79" t="s">
        <v>169</v>
      </c>
      <c r="C111" s="79" t="s">
        <v>203</v>
      </c>
      <c r="D111" s="79" t="s">
        <v>170</v>
      </c>
      <c r="E111" s="165" t="s">
        <v>160</v>
      </c>
      <c r="F111" s="161">
        <f>F112</f>
        <v>75000</v>
      </c>
    </row>
    <row r="112" spans="1:6" ht="32.25" customHeight="1" thickBot="1">
      <c r="A112" s="69" t="s">
        <v>172</v>
      </c>
      <c r="B112" s="68" t="s">
        <v>169</v>
      </c>
      <c r="C112" s="79" t="s">
        <v>203</v>
      </c>
      <c r="D112" s="68" t="s">
        <v>336</v>
      </c>
      <c r="E112" s="165" t="s">
        <v>151</v>
      </c>
      <c r="F112" s="161">
        <v>75000</v>
      </c>
    </row>
    <row r="113" spans="1:6" ht="31.5" customHeight="1" thickBot="1">
      <c r="A113" s="174" t="s">
        <v>173</v>
      </c>
      <c r="B113" s="167" t="s">
        <v>167</v>
      </c>
      <c r="C113" s="167" t="s">
        <v>186</v>
      </c>
      <c r="D113" s="167" t="s">
        <v>170</v>
      </c>
      <c r="E113" s="172" t="s">
        <v>161</v>
      </c>
      <c r="F113" s="173">
        <f>F114+F121</f>
        <v>3441900</v>
      </c>
    </row>
    <row r="114" spans="1:6" ht="22.5" customHeight="1" thickBot="1">
      <c r="A114" s="69" t="s">
        <v>173</v>
      </c>
      <c r="B114" s="68" t="s">
        <v>166</v>
      </c>
      <c r="C114" s="68" t="s">
        <v>186</v>
      </c>
      <c r="D114" s="68" t="s">
        <v>170</v>
      </c>
      <c r="E114" s="164" t="s">
        <v>162</v>
      </c>
      <c r="F114" s="160">
        <f>F115</f>
        <v>2325900</v>
      </c>
    </row>
    <row r="115" spans="1:6" ht="50.25" customHeight="1" thickBot="1">
      <c r="A115" s="69" t="s">
        <v>173</v>
      </c>
      <c r="B115" s="68" t="s">
        <v>166</v>
      </c>
      <c r="C115" s="68" t="s">
        <v>192</v>
      </c>
      <c r="D115" s="68" t="s">
        <v>170</v>
      </c>
      <c r="E115" s="165" t="s">
        <v>299</v>
      </c>
      <c r="F115" s="161">
        <f>F116</f>
        <v>2325900</v>
      </c>
    </row>
    <row r="116" spans="1:6" ht="48.75" customHeight="1" thickBot="1">
      <c r="A116" s="68" t="s">
        <v>173</v>
      </c>
      <c r="B116" s="68" t="s">
        <v>166</v>
      </c>
      <c r="C116" s="68" t="s">
        <v>191</v>
      </c>
      <c r="D116" s="68" t="s">
        <v>170</v>
      </c>
      <c r="E116" s="165" t="s">
        <v>300</v>
      </c>
      <c r="F116" s="161">
        <f>F117</f>
        <v>2325900</v>
      </c>
    </row>
    <row r="117" spans="1:6" ht="33.75" customHeight="1" thickBot="1">
      <c r="A117" s="68" t="s">
        <v>173</v>
      </c>
      <c r="B117" s="68" t="s">
        <v>166</v>
      </c>
      <c r="C117" s="68" t="s">
        <v>193</v>
      </c>
      <c r="D117" s="68" t="s">
        <v>170</v>
      </c>
      <c r="E117" s="165" t="s">
        <v>321</v>
      </c>
      <c r="F117" s="161">
        <f>F120+F119+F118</f>
        <v>2325900</v>
      </c>
    </row>
    <row r="118" spans="1:6" ht="21.75" customHeight="1" thickBot="1">
      <c r="A118" s="68" t="s">
        <v>173</v>
      </c>
      <c r="B118" s="68" t="s">
        <v>166</v>
      </c>
      <c r="C118" s="68" t="s">
        <v>193</v>
      </c>
      <c r="D118" s="68" t="s">
        <v>468</v>
      </c>
      <c r="E118" s="165" t="s">
        <v>470</v>
      </c>
      <c r="F118" s="161">
        <v>2259700</v>
      </c>
    </row>
    <row r="119" spans="1:6" ht="33.75" customHeight="1" thickBot="1">
      <c r="A119" s="68" t="s">
        <v>173</v>
      </c>
      <c r="B119" s="68" t="s">
        <v>166</v>
      </c>
      <c r="C119" s="68" t="s">
        <v>193</v>
      </c>
      <c r="D119" s="68" t="s">
        <v>336</v>
      </c>
      <c r="E119" s="158" t="s">
        <v>151</v>
      </c>
      <c r="F119" s="161">
        <v>63000</v>
      </c>
    </row>
    <row r="120" spans="1:6" ht="19.5" customHeight="1" thickBot="1">
      <c r="A120" s="68" t="s">
        <v>173</v>
      </c>
      <c r="B120" s="68" t="s">
        <v>166</v>
      </c>
      <c r="C120" s="68" t="s">
        <v>193</v>
      </c>
      <c r="D120" s="68" t="s">
        <v>337</v>
      </c>
      <c r="E120" s="165" t="s">
        <v>305</v>
      </c>
      <c r="F120" s="161">
        <v>3200</v>
      </c>
    </row>
    <row r="121" spans="1:6" ht="20.25" customHeight="1" thickBot="1">
      <c r="A121" s="53" t="s">
        <v>173</v>
      </c>
      <c r="B121" s="53" t="s">
        <v>171</v>
      </c>
      <c r="C121" s="53" t="s">
        <v>186</v>
      </c>
      <c r="D121" s="53" t="s">
        <v>170</v>
      </c>
      <c r="E121" s="164" t="s">
        <v>322</v>
      </c>
      <c r="F121" s="160">
        <f>F122</f>
        <v>1116000</v>
      </c>
    </row>
    <row r="122" spans="1:16" ht="50.25" customHeight="1" thickBot="1">
      <c r="A122" s="53" t="s">
        <v>173</v>
      </c>
      <c r="B122" s="53" t="s">
        <v>171</v>
      </c>
      <c r="C122" s="53" t="s">
        <v>192</v>
      </c>
      <c r="D122" s="53" t="s">
        <v>170</v>
      </c>
      <c r="E122" s="164" t="s">
        <v>299</v>
      </c>
      <c r="F122" s="160">
        <f>F123</f>
        <v>1116000</v>
      </c>
      <c r="J122" s="117"/>
      <c r="K122" s="114"/>
      <c r="L122" s="114"/>
      <c r="M122" s="114"/>
      <c r="N122" s="118"/>
      <c r="O122" s="116"/>
      <c r="P122" s="113"/>
    </row>
    <row r="123" spans="1:16" ht="58.5" customHeight="1" thickBot="1">
      <c r="A123" s="68" t="s">
        <v>173</v>
      </c>
      <c r="B123" s="68" t="s">
        <v>171</v>
      </c>
      <c r="C123" s="68" t="s">
        <v>191</v>
      </c>
      <c r="D123" s="68" t="s">
        <v>170</v>
      </c>
      <c r="E123" s="165" t="s">
        <v>300</v>
      </c>
      <c r="F123" s="161">
        <f>F124</f>
        <v>1116000</v>
      </c>
      <c r="J123" s="117"/>
      <c r="K123" s="114"/>
      <c r="L123" s="114"/>
      <c r="M123" s="114"/>
      <c r="N123" s="118"/>
      <c r="O123" s="116"/>
      <c r="P123" s="113"/>
    </row>
    <row r="124" spans="1:16" ht="36" customHeight="1" thickBot="1">
      <c r="A124" s="68" t="s">
        <v>173</v>
      </c>
      <c r="B124" s="68" t="s">
        <v>171</v>
      </c>
      <c r="C124" s="68" t="s">
        <v>393</v>
      </c>
      <c r="D124" s="68" t="s">
        <v>170</v>
      </c>
      <c r="E124" s="165" t="s">
        <v>394</v>
      </c>
      <c r="F124" s="161">
        <f>F125</f>
        <v>1116000</v>
      </c>
      <c r="J124" s="117"/>
      <c r="K124" s="114"/>
      <c r="L124" s="114"/>
      <c r="M124" s="114"/>
      <c r="N124" s="118"/>
      <c r="O124" s="116"/>
      <c r="P124" s="113"/>
    </row>
    <row r="125" spans="1:6" ht="95.25" customHeight="1" thickBot="1">
      <c r="A125" s="68" t="s">
        <v>173</v>
      </c>
      <c r="B125" s="68" t="s">
        <v>171</v>
      </c>
      <c r="C125" s="68" t="s">
        <v>190</v>
      </c>
      <c r="D125" s="68" t="s">
        <v>170</v>
      </c>
      <c r="E125" s="165" t="s">
        <v>323</v>
      </c>
      <c r="F125" s="158">
        <f>F126+F127</f>
        <v>1116000</v>
      </c>
    </row>
    <row r="126" spans="1:6" ht="32.25" customHeight="1" thickBot="1">
      <c r="A126" s="68" t="s">
        <v>173</v>
      </c>
      <c r="B126" s="68" t="s">
        <v>171</v>
      </c>
      <c r="C126" s="68" t="s">
        <v>190</v>
      </c>
      <c r="D126" s="68" t="s">
        <v>334</v>
      </c>
      <c r="E126" s="165" t="s">
        <v>324</v>
      </c>
      <c r="F126" s="158">
        <v>1114000</v>
      </c>
    </row>
    <row r="127" spans="1:6" ht="32.25" customHeight="1" thickBot="1">
      <c r="A127" s="68" t="s">
        <v>173</v>
      </c>
      <c r="B127" s="68" t="s">
        <v>171</v>
      </c>
      <c r="C127" s="68" t="s">
        <v>190</v>
      </c>
      <c r="D127" s="68" t="s">
        <v>337</v>
      </c>
      <c r="E127" s="165" t="s">
        <v>305</v>
      </c>
      <c r="F127" s="158">
        <v>2000</v>
      </c>
    </row>
    <row r="128" spans="1:6" ht="18" customHeight="1" thickBot="1">
      <c r="A128" s="167" t="s">
        <v>27</v>
      </c>
      <c r="B128" s="167" t="s">
        <v>167</v>
      </c>
      <c r="C128" s="167" t="s">
        <v>186</v>
      </c>
      <c r="D128" s="167" t="s">
        <v>170</v>
      </c>
      <c r="E128" s="172" t="s">
        <v>325</v>
      </c>
      <c r="F128" s="175">
        <f>F129+F135</f>
        <v>237100</v>
      </c>
    </row>
    <row r="129" spans="1:6" ht="19.5" customHeight="1" thickBot="1">
      <c r="A129" s="68" t="s">
        <v>27</v>
      </c>
      <c r="B129" s="68" t="s">
        <v>166</v>
      </c>
      <c r="C129" s="68" t="s">
        <v>186</v>
      </c>
      <c r="D129" s="68" t="s">
        <v>170</v>
      </c>
      <c r="E129" s="171" t="s">
        <v>163</v>
      </c>
      <c r="F129" s="158">
        <f>F130</f>
        <v>232100</v>
      </c>
    </row>
    <row r="130" spans="1:6" ht="45" customHeight="1" thickBot="1">
      <c r="A130" s="68" t="s">
        <v>27</v>
      </c>
      <c r="B130" s="68" t="s">
        <v>166</v>
      </c>
      <c r="C130" s="68" t="s">
        <v>187</v>
      </c>
      <c r="D130" s="68" t="s">
        <v>170</v>
      </c>
      <c r="E130" s="165" t="s">
        <v>326</v>
      </c>
      <c r="F130" s="158">
        <f>F131</f>
        <v>232100</v>
      </c>
    </row>
    <row r="131" spans="1:6" ht="36" customHeight="1" thickBot="1">
      <c r="A131" s="68" t="s">
        <v>27</v>
      </c>
      <c r="B131" s="68" t="s">
        <v>166</v>
      </c>
      <c r="C131" s="68" t="s">
        <v>188</v>
      </c>
      <c r="D131" s="68" t="s">
        <v>170</v>
      </c>
      <c r="E131" s="165" t="s">
        <v>189</v>
      </c>
      <c r="F131" s="158">
        <f>F132</f>
        <v>232100</v>
      </c>
    </row>
    <row r="132" spans="1:6" ht="33" customHeight="1" thickBot="1">
      <c r="A132" s="68" t="s">
        <v>27</v>
      </c>
      <c r="B132" s="68" t="s">
        <v>166</v>
      </c>
      <c r="C132" s="68" t="s">
        <v>327</v>
      </c>
      <c r="D132" s="68" t="s">
        <v>170</v>
      </c>
      <c r="E132" s="165" t="s">
        <v>164</v>
      </c>
      <c r="F132" s="158">
        <f>F133</f>
        <v>232100</v>
      </c>
    </row>
    <row r="133" spans="1:6" ht="33.75" customHeight="1" thickBot="1">
      <c r="A133" s="68" t="s">
        <v>27</v>
      </c>
      <c r="B133" s="68" t="s">
        <v>166</v>
      </c>
      <c r="C133" s="68" t="s">
        <v>328</v>
      </c>
      <c r="D133" s="68" t="s">
        <v>170</v>
      </c>
      <c r="E133" s="165" t="s">
        <v>329</v>
      </c>
      <c r="F133" s="158">
        <f>F134</f>
        <v>232100</v>
      </c>
    </row>
    <row r="134" spans="1:6" ht="31.5" customHeight="1" thickBot="1">
      <c r="A134" s="68" t="s">
        <v>27</v>
      </c>
      <c r="B134" s="68" t="s">
        <v>166</v>
      </c>
      <c r="C134" s="68" t="s">
        <v>328</v>
      </c>
      <c r="D134" s="68" t="s">
        <v>343</v>
      </c>
      <c r="E134" s="165" t="s">
        <v>165</v>
      </c>
      <c r="F134" s="158">
        <v>232100</v>
      </c>
    </row>
    <row r="135" spans="1:6" ht="20.25" customHeight="1" thickBot="1">
      <c r="A135" s="68" t="s">
        <v>27</v>
      </c>
      <c r="B135" s="68" t="s">
        <v>169</v>
      </c>
      <c r="C135" s="68" t="s">
        <v>186</v>
      </c>
      <c r="D135" s="68" t="s">
        <v>170</v>
      </c>
      <c r="E135" s="165" t="s">
        <v>330</v>
      </c>
      <c r="F135" s="158">
        <f>F136+F141</f>
        <v>5000</v>
      </c>
    </row>
    <row r="136" spans="1:6" ht="49.5" customHeight="1" thickBot="1">
      <c r="A136" s="68" t="s">
        <v>27</v>
      </c>
      <c r="B136" s="68" t="s">
        <v>169</v>
      </c>
      <c r="C136" s="68" t="s">
        <v>187</v>
      </c>
      <c r="D136" s="68" t="s">
        <v>170</v>
      </c>
      <c r="E136" s="165" t="s">
        <v>331</v>
      </c>
      <c r="F136" s="158">
        <f>F137</f>
        <v>5000</v>
      </c>
    </row>
    <row r="137" spans="1:6" ht="26.25" customHeight="1" thickBot="1">
      <c r="A137" s="68" t="s">
        <v>27</v>
      </c>
      <c r="B137" s="68" t="s">
        <v>169</v>
      </c>
      <c r="C137" s="68" t="s">
        <v>188</v>
      </c>
      <c r="D137" s="68" t="s">
        <v>170</v>
      </c>
      <c r="E137" s="165" t="s">
        <v>189</v>
      </c>
      <c r="F137" s="158">
        <f>F138</f>
        <v>5000</v>
      </c>
    </row>
    <row r="138" spans="1:6" ht="35.25" customHeight="1" thickBot="1">
      <c r="A138" s="68" t="s">
        <v>27</v>
      </c>
      <c r="B138" s="68" t="s">
        <v>169</v>
      </c>
      <c r="C138" s="68" t="s">
        <v>327</v>
      </c>
      <c r="D138" s="68" t="s">
        <v>170</v>
      </c>
      <c r="E138" s="165" t="s">
        <v>164</v>
      </c>
      <c r="F138" s="158">
        <f>F139</f>
        <v>5000</v>
      </c>
    </row>
    <row r="139" spans="1:6" ht="36" customHeight="1" thickBot="1">
      <c r="A139" s="79" t="s">
        <v>27</v>
      </c>
      <c r="B139" s="79" t="s">
        <v>169</v>
      </c>
      <c r="C139" s="68" t="s">
        <v>328</v>
      </c>
      <c r="D139" s="68" t="s">
        <v>170</v>
      </c>
      <c r="E139" s="165" t="s">
        <v>332</v>
      </c>
      <c r="F139" s="158">
        <f>F140</f>
        <v>5000</v>
      </c>
    </row>
    <row r="140" spans="1:6" ht="30" customHeight="1" thickBot="1">
      <c r="A140" s="79" t="s">
        <v>27</v>
      </c>
      <c r="B140" s="79" t="s">
        <v>169</v>
      </c>
      <c r="C140" s="68" t="s">
        <v>328</v>
      </c>
      <c r="D140" s="68" t="s">
        <v>343</v>
      </c>
      <c r="E140" s="165" t="s">
        <v>165</v>
      </c>
      <c r="F140" s="158">
        <v>5000</v>
      </c>
    </row>
    <row r="141" spans="1:6" ht="50.25" customHeight="1" thickBot="1">
      <c r="A141" s="68" t="s">
        <v>27</v>
      </c>
      <c r="B141" s="68" t="s">
        <v>169</v>
      </c>
      <c r="C141" s="68" t="s">
        <v>425</v>
      </c>
      <c r="D141" s="68" t="s">
        <v>170</v>
      </c>
      <c r="E141" s="217" t="s">
        <v>426</v>
      </c>
      <c r="F141" s="158">
        <f>F142</f>
        <v>0</v>
      </c>
    </row>
    <row r="142" spans="1:6" ht="56.25" customHeight="1" thickBot="1">
      <c r="A142" s="68" t="s">
        <v>27</v>
      </c>
      <c r="B142" s="68" t="s">
        <v>169</v>
      </c>
      <c r="C142" s="68" t="s">
        <v>191</v>
      </c>
      <c r="D142" s="68" t="s">
        <v>170</v>
      </c>
      <c r="E142" s="217" t="s">
        <v>427</v>
      </c>
      <c r="F142" s="158">
        <f>F143</f>
        <v>0</v>
      </c>
    </row>
    <row r="143" spans="1:6" ht="66" customHeight="1" thickBot="1">
      <c r="A143" s="68" t="s">
        <v>27</v>
      </c>
      <c r="B143" s="68" t="s">
        <v>169</v>
      </c>
      <c r="C143" s="68" t="s">
        <v>428</v>
      </c>
      <c r="D143" s="68" t="s">
        <v>170</v>
      </c>
      <c r="E143" s="218" t="s">
        <v>429</v>
      </c>
      <c r="F143" s="158">
        <f>F144</f>
        <v>0</v>
      </c>
    </row>
    <row r="144" spans="1:6" ht="21" customHeight="1" thickBot="1">
      <c r="A144" s="68" t="s">
        <v>27</v>
      </c>
      <c r="B144" s="68" t="s">
        <v>169</v>
      </c>
      <c r="C144" s="68" t="s">
        <v>428</v>
      </c>
      <c r="D144" s="68" t="s">
        <v>468</v>
      </c>
      <c r="E144" s="165" t="s">
        <v>469</v>
      </c>
      <c r="F144" s="158">
        <v>0</v>
      </c>
    </row>
    <row r="145" spans="1:6" ht="19.5" customHeight="1" thickBot="1">
      <c r="A145" s="174" t="s">
        <v>29</v>
      </c>
      <c r="B145" s="174" t="s">
        <v>167</v>
      </c>
      <c r="C145" s="176" t="s">
        <v>186</v>
      </c>
      <c r="D145" s="167" t="s">
        <v>170</v>
      </c>
      <c r="E145" s="172" t="s">
        <v>175</v>
      </c>
      <c r="F145" s="175">
        <f>F146</f>
        <v>0</v>
      </c>
    </row>
    <row r="146" spans="1:6" ht="19.5" customHeight="1" thickBot="1">
      <c r="A146" s="77" t="s">
        <v>29</v>
      </c>
      <c r="B146" s="77" t="s">
        <v>166</v>
      </c>
      <c r="C146" s="78" t="s">
        <v>186</v>
      </c>
      <c r="D146" s="78" t="s">
        <v>170</v>
      </c>
      <c r="E146" s="165" t="s">
        <v>175</v>
      </c>
      <c r="F146" s="158">
        <f>F147</f>
        <v>0</v>
      </c>
    </row>
    <row r="147" spans="1:6" ht="29.25" customHeight="1" thickBot="1">
      <c r="A147" s="77" t="s">
        <v>29</v>
      </c>
      <c r="B147" s="77" t="s">
        <v>166</v>
      </c>
      <c r="C147" s="78" t="s">
        <v>183</v>
      </c>
      <c r="D147" s="68" t="s">
        <v>170</v>
      </c>
      <c r="E147" s="165" t="s">
        <v>333</v>
      </c>
      <c r="F147" s="158">
        <f>F148</f>
        <v>0</v>
      </c>
    </row>
    <row r="148" spans="1:6" ht="33.75" customHeight="1" thickBot="1">
      <c r="A148" s="69" t="s">
        <v>29</v>
      </c>
      <c r="B148" s="68" t="s">
        <v>166</v>
      </c>
      <c r="C148" s="68" t="s">
        <v>184</v>
      </c>
      <c r="D148" s="68" t="s">
        <v>170</v>
      </c>
      <c r="E148" s="165" t="s">
        <v>185</v>
      </c>
      <c r="F148" s="158">
        <f>F149</f>
        <v>0</v>
      </c>
    </row>
    <row r="149" spans="1:6" ht="21" customHeight="1" thickBot="1">
      <c r="A149" s="69" t="s">
        <v>29</v>
      </c>
      <c r="B149" s="68" t="s">
        <v>166</v>
      </c>
      <c r="C149" s="68" t="s">
        <v>344</v>
      </c>
      <c r="D149" s="68" t="s">
        <v>170</v>
      </c>
      <c r="E149" s="165" t="s">
        <v>176</v>
      </c>
      <c r="F149" s="158">
        <f>F150</f>
        <v>0</v>
      </c>
    </row>
    <row r="150" spans="1:6" ht="36.75" customHeight="1" thickBot="1">
      <c r="A150" s="68" t="s">
        <v>29</v>
      </c>
      <c r="B150" s="68" t="s">
        <v>166</v>
      </c>
      <c r="C150" s="69" t="s">
        <v>344</v>
      </c>
      <c r="D150" s="68" t="s">
        <v>336</v>
      </c>
      <c r="E150" s="165" t="s">
        <v>151</v>
      </c>
      <c r="F150" s="158">
        <v>0</v>
      </c>
    </row>
    <row r="151" spans="1:7" ht="15.75">
      <c r="A151" s="121"/>
      <c r="B151" s="121"/>
      <c r="C151" s="121"/>
      <c r="D151" s="121"/>
      <c r="E151" s="122" t="s">
        <v>34</v>
      </c>
      <c r="F151" s="123">
        <f>F145+F128+F113+F81+F66+F46+F7+F40</f>
        <v>11263800</v>
      </c>
      <c r="G151" s="41"/>
    </row>
  </sheetData>
  <sheetProtection/>
  <mergeCells count="2">
    <mergeCell ref="A2:F2"/>
    <mergeCell ref="A1:F1"/>
  </mergeCells>
  <printOptions/>
  <pageMargins left="0.42" right="0.32" top="0.4" bottom="0.39" header="0.26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2020-11-11T03:29:30Z</dcterms:modified>
  <cp:category/>
  <cp:version/>
  <cp:contentType/>
  <cp:contentStatus/>
</cp:coreProperties>
</file>