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5195" windowHeight="8445"/>
  </bookViews>
  <sheets>
    <sheet name="СМЕТЫ" sheetId="4" r:id="rId1"/>
    <sheet name="Расшифровки" sheetId="5" r:id="rId2"/>
  </sheets>
  <definedNames>
    <definedName name="_xlnm.Print_Area" localSheetId="1">Расшифровки!$A$1:$C$393</definedName>
    <definedName name="_xlnm.Print_Area" localSheetId="0">СМЕТЫ!$A$1:$I$1024</definedName>
  </definedNames>
  <calcPr calcId="145621"/>
</workbook>
</file>

<file path=xl/calcChain.xml><?xml version="1.0" encoding="utf-8"?>
<calcChain xmlns="http://schemas.openxmlformats.org/spreadsheetml/2006/main">
  <c r="I53" i="4" l="1"/>
  <c r="B274" i="5" l="1"/>
  <c r="I741" i="4"/>
  <c r="I89" i="4"/>
  <c r="I236" i="4" l="1"/>
  <c r="I895" i="4" l="1"/>
  <c r="I970" i="4"/>
  <c r="I402" i="4" l="1"/>
  <c r="I199" i="4"/>
  <c r="I198" i="4" s="1"/>
  <c r="I197" i="4" s="1"/>
  <c r="I196" i="4" s="1"/>
  <c r="I195" i="4" s="1"/>
  <c r="I194" i="4" s="1"/>
  <c r="B354" i="5"/>
  <c r="B57" i="5" l="1"/>
  <c r="B386" i="5" l="1"/>
  <c r="B370" i="5"/>
  <c r="B336" i="5"/>
  <c r="B316" i="5"/>
  <c r="B299" i="5"/>
  <c r="B256" i="5"/>
  <c r="B240" i="5"/>
  <c r="B222" i="5"/>
  <c r="B205" i="5"/>
  <c r="B187" i="5"/>
  <c r="B168" i="5"/>
  <c r="B152" i="5"/>
  <c r="B135" i="5"/>
  <c r="B112" i="5"/>
  <c r="B73" i="5"/>
  <c r="B94" i="5"/>
  <c r="B42" i="5"/>
  <c r="B12" i="5"/>
  <c r="I861" i="4" l="1"/>
  <c r="I863" i="4"/>
  <c r="I860" i="4"/>
  <c r="I857" i="4" s="1"/>
  <c r="I534" i="4"/>
  <c r="I533" i="4" s="1"/>
  <c r="I532" i="4" s="1"/>
  <c r="I482" i="4"/>
  <c r="I481" i="4" s="1"/>
  <c r="I480" i="4" s="1"/>
  <c r="I479" i="4" s="1"/>
  <c r="I859" i="4" l="1"/>
  <c r="I858" i="4" s="1"/>
  <c r="I743" i="4"/>
  <c r="I521" i="4"/>
  <c r="I520" i="4" s="1"/>
  <c r="I519" i="4" s="1"/>
  <c r="I518" i="4" s="1"/>
  <c r="I517" i="4" s="1"/>
  <c r="I516" i="4" s="1"/>
  <c r="I382" i="4"/>
  <c r="I381" i="4" s="1"/>
  <c r="I380" i="4" s="1"/>
  <c r="I379" i="4" s="1"/>
  <c r="I378" i="4" s="1"/>
  <c r="I624" i="4" l="1"/>
  <c r="I623" i="4" s="1"/>
  <c r="I622" i="4" s="1"/>
  <c r="I621" i="4" s="1"/>
  <c r="I656" i="4"/>
  <c r="I655" i="4" s="1"/>
  <c r="I646" i="4"/>
  <c r="I968" i="4"/>
  <c r="I967" i="4" s="1"/>
  <c r="I966" i="4" s="1"/>
  <c r="I965" i="4" s="1"/>
  <c r="I714" i="4" l="1"/>
  <c r="I26" i="4"/>
  <c r="I400" i="4"/>
  <c r="I399" i="4" s="1"/>
  <c r="I398" i="4" s="1"/>
  <c r="I397" i="4" s="1"/>
  <c r="I235" i="4"/>
  <c r="I234" i="4" s="1"/>
  <c r="I129" i="4"/>
  <c r="I128" i="4"/>
  <c r="I609" i="4"/>
  <c r="I608" i="4" s="1"/>
  <c r="I607" i="4" s="1"/>
  <c r="I606" i="4" s="1"/>
  <c r="I642" i="4"/>
  <c r="I94" i="4"/>
  <c r="I93" i="4" s="1"/>
  <c r="I731" i="4"/>
  <c r="I161" i="4"/>
  <c r="I160" i="4" s="1"/>
  <c r="I159" i="4" s="1"/>
  <c r="I158" i="4" s="1"/>
  <c r="I157" i="4" s="1"/>
  <c r="I163" i="4" s="1"/>
  <c r="I433" i="4" l="1"/>
  <c r="I432" i="4" s="1"/>
  <c r="I24" i="4"/>
  <c r="I23" i="4" s="1"/>
  <c r="I22" i="4" s="1"/>
  <c r="I21" i="4" s="1"/>
  <c r="I20" i="4" s="1"/>
  <c r="I19" i="4" s="1"/>
  <c r="I18" i="4" s="1"/>
  <c r="I17" i="4" s="1"/>
  <c r="I16" i="4" s="1"/>
  <c r="I28" i="4" s="1"/>
  <c r="I82" i="4"/>
  <c r="I81" i="4" s="1"/>
  <c r="I491" i="4"/>
  <c r="I490" i="4" s="1"/>
  <c r="I489" i="4" s="1"/>
  <c r="I477" i="4"/>
  <c r="I476" i="4" s="1"/>
  <c r="I475" i="4" s="1"/>
  <c r="I474" i="4" s="1"/>
  <c r="I473" i="4" s="1"/>
  <c r="I472" i="4" s="1"/>
  <c r="I471" i="4" s="1"/>
  <c r="I470" i="4" s="1"/>
  <c r="I469" i="4" s="1"/>
  <c r="I133" i="4"/>
  <c r="I852" i="4"/>
  <c r="I851" i="4" s="1"/>
  <c r="I855" i="4"/>
  <c r="I854" i="4" s="1"/>
  <c r="I271" i="4"/>
  <c r="I270" i="4" s="1"/>
  <c r="I269" i="4" s="1"/>
  <c r="I268" i="4" s="1"/>
  <c r="I266" i="4"/>
  <c r="I265" i="4" s="1"/>
  <c r="I264" i="4" s="1"/>
  <c r="I230" i="4"/>
  <c r="I192" i="4"/>
  <c r="I191" i="4" s="1"/>
  <c r="I190" i="4" s="1"/>
  <c r="I189" i="4" s="1"/>
  <c r="I188" i="4" s="1"/>
  <c r="I187" i="4" s="1"/>
  <c r="I186" i="4" s="1"/>
  <c r="I185" i="4" s="1"/>
  <c r="I201" i="4" s="1"/>
  <c r="I77" i="4"/>
  <c r="I73" i="4"/>
  <c r="I72" i="4" s="1"/>
  <c r="I66" i="4"/>
  <c r="I64" i="4"/>
  <c r="I58" i="4"/>
  <c r="I57" i="4" s="1"/>
  <c r="I56" i="4" s="1"/>
  <c r="I98" i="4"/>
  <c r="I97" i="4" s="1"/>
  <c r="I101" i="4"/>
  <c r="I100" i="4" s="1"/>
  <c r="I739" i="4"/>
  <c r="I738" i="4" s="1"/>
  <c r="I376" i="4"/>
  <c r="I375" i="4" s="1"/>
  <c r="I566" i="4"/>
  <c r="I565" i="4" s="1"/>
  <c r="I564" i="4" s="1"/>
  <c r="I563" i="4" s="1"/>
  <c r="I562" i="4" s="1"/>
  <c r="I561" i="4" s="1"/>
  <c r="I560" i="4" s="1"/>
  <c r="I559" i="4" s="1"/>
  <c r="I910" i="4"/>
  <c r="I915" i="4"/>
  <c r="I914" i="4" s="1"/>
  <c r="I845" i="4"/>
  <c r="I820" i="4"/>
  <c r="I306" i="4"/>
  <c r="I232" i="4"/>
  <c r="I60" i="4"/>
  <c r="I893" i="4"/>
  <c r="I892" i="4" s="1"/>
  <c r="I891" i="4" s="1"/>
  <c r="I818" i="4"/>
  <c r="I817" i="4" s="1"/>
  <c r="I816" i="4" s="1"/>
  <c r="I304" i="4"/>
  <c r="I303" i="4" s="1"/>
  <c r="I302" i="4" s="1"/>
  <c r="I301" i="4" s="1"/>
  <c r="I300" i="4" s="1"/>
  <c r="I899" i="4"/>
  <c r="I823" i="4"/>
  <c r="I907" i="4"/>
  <c r="I906" i="4" s="1"/>
  <c r="I391" i="4"/>
  <c r="I390" i="4" s="1"/>
  <c r="I394" i="4"/>
  <c r="I707" i="4"/>
  <c r="I706" i="4" s="1"/>
  <c r="I705" i="4" s="1"/>
  <c r="I704" i="4" s="1"/>
  <c r="I703" i="4" s="1"/>
  <c r="I702" i="4" s="1"/>
  <c r="I838" i="4"/>
  <c r="I837" i="4" s="1"/>
  <c r="I832" i="4"/>
  <c r="I831" i="4" s="1"/>
  <c r="I834" i="4"/>
  <c r="I617" i="4"/>
  <c r="I616" i="4" s="1"/>
  <c r="I615" i="4" s="1"/>
  <c r="I614" i="4" s="1"/>
  <c r="I613" i="4" s="1"/>
  <c r="I612" i="4" s="1"/>
  <c r="I611" i="4" s="1"/>
  <c r="I1003" i="4"/>
  <c r="I1001" i="4"/>
  <c r="I1000" i="4" s="1"/>
  <c r="I963" i="4"/>
  <c r="I962" i="4" s="1"/>
  <c r="I961" i="4" s="1"/>
  <c r="I952" i="4"/>
  <c r="I951" i="4" s="1"/>
  <c r="I950" i="4" s="1"/>
  <c r="I949" i="4" s="1"/>
  <c r="I948" i="4" s="1"/>
  <c r="I947" i="4" s="1"/>
  <c r="I946" i="4" s="1"/>
  <c r="I945" i="4" s="1"/>
  <c r="I944" i="4" s="1"/>
  <c r="I943" i="4" s="1"/>
  <c r="I917" i="4"/>
  <c r="I901" i="4"/>
  <c r="I825" i="4"/>
  <c r="I785" i="4"/>
  <c r="I784" i="4" s="1"/>
  <c r="I783" i="4" s="1"/>
  <c r="I782" i="4" s="1"/>
  <c r="I781" i="4" s="1"/>
  <c r="I780" i="4" s="1"/>
  <c r="I779" i="4" s="1"/>
  <c r="I778" i="4" s="1"/>
  <c r="I776" i="4"/>
  <c r="I775" i="4" s="1"/>
  <c r="I774" i="4" s="1"/>
  <c r="I773" i="4" s="1"/>
  <c r="I772" i="4" s="1"/>
  <c r="I771" i="4" s="1"/>
  <c r="I770" i="4" s="1"/>
  <c r="I769" i="4" s="1"/>
  <c r="I729" i="4"/>
  <c r="I728" i="4" s="1"/>
  <c r="I727" i="4" s="1"/>
  <c r="I726" i="4" s="1"/>
  <c r="I725" i="4" s="1"/>
  <c r="I724" i="4" s="1"/>
  <c r="I722" i="4"/>
  <c r="I721" i="4" s="1"/>
  <c r="I720" i="4" s="1"/>
  <c r="I719" i="4" s="1"/>
  <c r="I718" i="4" s="1"/>
  <c r="I717" i="4" s="1"/>
  <c r="I713" i="4"/>
  <c r="I697" i="4"/>
  <c r="I696" i="4" s="1"/>
  <c r="I695" i="4" s="1"/>
  <c r="I694" i="4" s="1"/>
  <c r="I693" i="4" s="1"/>
  <c r="I692" i="4" s="1"/>
  <c r="I691" i="4" s="1"/>
  <c r="I690" i="4" s="1"/>
  <c r="I688" i="4"/>
  <c r="I687" i="4" s="1"/>
  <c r="I686" i="4" s="1"/>
  <c r="I685" i="4" s="1"/>
  <c r="I684" i="4" s="1"/>
  <c r="I683" i="4" s="1"/>
  <c r="I682" i="4" s="1"/>
  <c r="I681" i="4" s="1"/>
  <c r="I653" i="4"/>
  <c r="I652" i="4" s="1"/>
  <c r="I651" i="4" s="1"/>
  <c r="I650" i="4" s="1"/>
  <c r="I645" i="4"/>
  <c r="I644" i="4" s="1"/>
  <c r="I637" i="4"/>
  <c r="I636" i="4" s="1"/>
  <c r="I635" i="4" s="1"/>
  <c r="I634" i="4" s="1"/>
  <c r="I633" i="4" s="1"/>
  <c r="I631" i="4"/>
  <c r="I630" i="4" s="1"/>
  <c r="I629" i="4" s="1"/>
  <c r="I628" i="4" s="1"/>
  <c r="I627" i="4" s="1"/>
  <c r="I582" i="4"/>
  <c r="I581" i="4" s="1"/>
  <c r="I580" i="4" s="1"/>
  <c r="I579" i="4" s="1"/>
  <c r="I578" i="4" s="1"/>
  <c r="I575" i="4"/>
  <c r="I574" i="4" s="1"/>
  <c r="I573" i="4" s="1"/>
  <c r="I572" i="4" s="1"/>
  <c r="I571" i="4" s="1"/>
  <c r="I530" i="4"/>
  <c r="I529" i="4" s="1"/>
  <c r="I528" i="4" s="1"/>
  <c r="I527" i="4" s="1"/>
  <c r="I466" i="4"/>
  <c r="I465" i="4" s="1"/>
  <c r="I464" i="4" s="1"/>
  <c r="I463" i="4" s="1"/>
  <c r="I462" i="4" s="1"/>
  <c r="I461" i="4" s="1"/>
  <c r="I460" i="4" s="1"/>
  <c r="I459" i="4" s="1"/>
  <c r="I458" i="4" s="1"/>
  <c r="I345" i="4"/>
  <c r="I344" i="4" s="1"/>
  <c r="I343" i="4" s="1"/>
  <c r="I342" i="4" s="1"/>
  <c r="I341" i="4" s="1"/>
  <c r="I340" i="4" s="1"/>
  <c r="I339" i="4" s="1"/>
  <c r="I338" i="4" s="1"/>
  <c r="I311" i="4"/>
  <c r="I310" i="4" s="1"/>
  <c r="I309" i="4" s="1"/>
  <c r="I308" i="4" s="1"/>
  <c r="I737" i="4" l="1"/>
  <c r="I736" i="4" s="1"/>
  <c r="I735" i="4" s="1"/>
  <c r="I734" i="4" s="1"/>
  <c r="I626" i="4"/>
  <c r="I620" i="4" s="1"/>
  <c r="I960" i="4"/>
  <c r="I959" i="4" s="1"/>
  <c r="I958" i="4" s="1"/>
  <c r="I957" i="4" s="1"/>
  <c r="I956" i="4" s="1"/>
  <c r="I955" i="4" s="1"/>
  <c r="I954" i="4" s="1"/>
  <c r="I942" i="4" s="1"/>
  <c r="I526" i="4"/>
  <c r="I525" i="4" s="1"/>
  <c r="I524" i="4" s="1"/>
  <c r="I523" i="4" s="1"/>
  <c r="I515" i="4" s="1"/>
  <c r="I536" i="4" s="1"/>
  <c r="I337" i="4"/>
  <c r="I336" i="4" s="1"/>
  <c r="I347" i="4"/>
  <c r="I229" i="4"/>
  <c r="I228" i="4" s="1"/>
  <c r="I227" i="4" s="1"/>
  <c r="I226" i="4" s="1"/>
  <c r="I225" i="4" s="1"/>
  <c r="I224" i="4" s="1"/>
  <c r="I374" i="4"/>
  <c r="I373" i="4" s="1"/>
  <c r="I372" i="4" s="1"/>
  <c r="I371" i="4" s="1"/>
  <c r="I370" i="4" s="1"/>
  <c r="I263" i="4"/>
  <c r="I262" i="4" s="1"/>
  <c r="I261" i="4" s="1"/>
  <c r="I898" i="4"/>
  <c r="I897" i="4" s="1"/>
  <c r="I890" i="4" s="1"/>
  <c r="I889" i="4" s="1"/>
  <c r="I488" i="4"/>
  <c r="I487" i="4" s="1"/>
  <c r="I486" i="4" s="1"/>
  <c r="I485" i="4" s="1"/>
  <c r="I484" i="4" s="1"/>
  <c r="I822" i="4"/>
  <c r="I815" i="4" s="1"/>
  <c r="I814" i="4" s="1"/>
  <c r="I63" i="4"/>
  <c r="I62" i="4" s="1"/>
  <c r="I55" i="4" s="1"/>
  <c r="I54" i="4" s="1"/>
  <c r="I913" i="4"/>
  <c r="I431" i="4"/>
  <c r="I430" i="4"/>
  <c r="I768" i="4"/>
  <c r="I767" i="4" s="1"/>
  <c r="I787" i="4" s="1"/>
  <c r="I999" i="4"/>
  <c r="I998" i="4" s="1"/>
  <c r="I997" i="4" s="1"/>
  <c r="I830" i="4"/>
  <c r="I389" i="4"/>
  <c r="I388" i="4" s="1"/>
  <c r="I387" i="4" s="1"/>
  <c r="I386" i="4" s="1"/>
  <c r="I905" i="4"/>
  <c r="I132" i="4"/>
  <c r="I131" i="4" s="1"/>
  <c r="I127" i="4"/>
  <c r="I126" i="4" s="1"/>
  <c r="I135" i="4" s="1"/>
  <c r="I71" i="4"/>
  <c r="I70" i="4" s="1"/>
  <c r="I69" i="4" s="1"/>
  <c r="I641" i="4"/>
  <c r="I640" i="4" s="1"/>
  <c r="I639" i="4" s="1"/>
  <c r="I836" i="4"/>
  <c r="I80" i="4"/>
  <c r="I850" i="4"/>
  <c r="I847" i="4" s="1"/>
  <c r="I299" i="4"/>
  <c r="I298" i="4" s="1"/>
  <c r="I297" i="4" s="1"/>
  <c r="I296" i="4" s="1"/>
  <c r="I295" i="4" s="1"/>
  <c r="I96" i="4"/>
  <c r="I92" i="4" s="1"/>
  <c r="I711" i="4"/>
  <c r="I710" i="4" s="1"/>
  <c r="I709" i="4" s="1"/>
  <c r="I712" i="4"/>
  <c r="I996" i="4" l="1"/>
  <c r="I995" i="4" s="1"/>
  <c r="I994" i="4" s="1"/>
  <c r="I993" i="4" s="1"/>
  <c r="I992" i="4" s="1"/>
  <c r="I1006" i="4"/>
  <c r="I385" i="4"/>
  <c r="I369" i="4"/>
  <c r="I404" i="4" s="1"/>
  <c r="I223" i="4"/>
  <c r="I239" i="4" s="1"/>
  <c r="I273" i="4"/>
  <c r="I314" i="4"/>
  <c r="B283" i="4"/>
  <c r="I468" i="4"/>
  <c r="I457" i="4" s="1"/>
  <c r="I493" i="4" s="1"/>
  <c r="I904" i="4"/>
  <c r="I903" i="4" s="1"/>
  <c r="I888" i="4" s="1"/>
  <c r="I887" i="4" s="1"/>
  <c r="I920" i="4" s="1"/>
  <c r="I829" i="4"/>
  <c r="I828" i="4" s="1"/>
  <c r="I813" i="4" s="1"/>
  <c r="I384" i="4"/>
  <c r="I428" i="4"/>
  <c r="I427" i="4" s="1"/>
  <c r="I426" i="4" s="1"/>
  <c r="I435" i="4" s="1"/>
  <c r="I429" i="4"/>
  <c r="I52" i="4"/>
  <c r="I51" i="4" s="1"/>
  <c r="I50" i="4" s="1"/>
  <c r="I104" i="4" s="1"/>
  <c r="I619" i="4"/>
  <c r="I605" i="4" s="1"/>
  <c r="I658" i="4" s="1"/>
  <c r="I701" i="4"/>
  <c r="I700" i="4" s="1"/>
  <c r="I699" i="4" s="1"/>
  <c r="I680" i="4" s="1"/>
  <c r="I745" i="4" s="1"/>
  <c r="I812" i="4" l="1"/>
  <c r="I811" i="4" s="1"/>
  <c r="I810" i="4" s="1"/>
  <c r="I809" i="4" s="1"/>
  <c r="I865" i="4" s="1"/>
  <c r="I577" i="4" l="1"/>
  <c r="I570" i="4" s="1"/>
  <c r="I569" i="4" s="1"/>
  <c r="I568" i="4" s="1"/>
  <c r="I558" i="4" s="1"/>
  <c r="I585" i="4" s="1"/>
</calcChain>
</file>

<file path=xl/sharedStrings.xml><?xml version="1.0" encoding="utf-8"?>
<sst xmlns="http://schemas.openxmlformats.org/spreadsheetml/2006/main" count="4023" uniqueCount="585">
  <si>
    <t>Начисления на выплаты по оплате труда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</si>
  <si>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    </t>
  </si>
  <si>
    <t xml:space="preserve">Взносы по обязательному социальному страхованию на выплаты по оплате труда работников и иные выплаты работникам учреждений </t>
  </si>
  <si>
    <t>Прочие расходы</t>
  </si>
  <si>
    <t>Расходы на  выплаты персоналу в  целях  обеспечения выполнения  функций государственными ( муниципаль-ными ) органами,  казенными  учреждениями, органами управления государственными  внебюджетными  фондами</t>
  </si>
  <si>
    <t xml:space="preserve">Расходы на выплаты персоналу государственных (муниципальных )органов </t>
  </si>
  <si>
    <t xml:space="preserve">Расходы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</si>
  <si>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Оплата труда и начисления на выплаты по оплате труда                                                                            </t>
  </si>
  <si>
    <t xml:space="preserve">Заработная плата                                             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</si>
  <si>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  </t>
  </si>
  <si>
    <t xml:space="preserve">Расходы                                                  </t>
  </si>
  <si>
    <t xml:space="preserve">Оплата труда и начисления на выплаты по оплате труда                                           </t>
  </si>
  <si>
    <t xml:space="preserve">Заработная плата                                    </t>
  </si>
  <si>
    <t xml:space="preserve">Расходы                                                   </t>
  </si>
  <si>
    <t xml:space="preserve">Оплата труда и начисления на выплаты по оплате труда                                          </t>
  </si>
  <si>
    <t xml:space="preserve">Прочие выплаты                                     </t>
  </si>
  <si>
    <t xml:space="preserve">Оплата работ, услуг                              </t>
  </si>
  <si>
    <t xml:space="preserve">Транспортные  услуги                                        </t>
  </si>
  <si>
    <t xml:space="preserve">Прочие  работы, услуги                                                  </t>
  </si>
  <si>
    <t xml:space="preserve">Услуги связи                                             </t>
  </si>
  <si>
    <t>Работы, услуги по содержанию имущества</t>
  </si>
  <si>
    <t xml:space="preserve">Прочие работы, услуги                                         </t>
  </si>
  <si>
    <t xml:space="preserve">Поступление нефинансовых активов                      </t>
  </si>
  <si>
    <t>Увеличение стоимости материальных запасов</t>
  </si>
  <si>
    <t>Увеличение стоимости основных средств</t>
  </si>
  <si>
    <t xml:space="preserve">Оплата работ, услуг                               </t>
  </si>
  <si>
    <t xml:space="preserve">Транспортные услуги                             </t>
  </si>
  <si>
    <t xml:space="preserve">Коммунальные услуги                            </t>
  </si>
  <si>
    <t xml:space="preserve">Работы, услуги по содержанию имущества                                             </t>
  </si>
  <si>
    <t xml:space="preserve">Прочие работы, услуги                                        </t>
  </si>
  <si>
    <t xml:space="preserve">Поступление нефинансовых активов                         </t>
  </si>
  <si>
    <t xml:space="preserve">Увеличение  стоимости основных средств        </t>
  </si>
  <si>
    <t xml:space="preserve">Увеличение стоимости материальных запасов               </t>
  </si>
  <si>
    <t>Уплата прочих налогов,сборов</t>
  </si>
  <si>
    <t xml:space="preserve">Прочие расходы                                   </t>
  </si>
  <si>
    <t xml:space="preserve">Расходы                                                 </t>
  </si>
  <si>
    <t xml:space="preserve">Расходы                                                    </t>
  </si>
  <si>
    <t>Расходы на  выплаты персоналу в  целях  обеспечения выполнения  функций государственными ( муниципаль-ными ) органами,  казеннвми  учреждениями, органами управления государственными  внебюджетными  фондами</t>
  </si>
  <si>
    <t xml:space="preserve">Расходы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</si>
  <si>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Расходы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</si>
  <si>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Расходы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</si>
  <si>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Оплата работ, услуг                                        </t>
  </si>
  <si>
    <t xml:space="preserve">Оплата работ, услуг                                       </t>
  </si>
  <si>
    <t xml:space="preserve">Поступление нефинансовых активов                        </t>
  </si>
  <si>
    <t xml:space="preserve">Оплата работ, услуг                                          </t>
  </si>
  <si>
    <t>Дорожное хозяйство (дорожный фонд)</t>
  </si>
  <si>
    <t xml:space="preserve">Поступление нефинансовых активов                 </t>
  </si>
  <si>
    <t xml:space="preserve">Безвозмездные перечисления организациям                                        </t>
  </si>
  <si>
    <t xml:space="preserve">Безвозмездные перечисления государственным и муниципальным организациям                                          </t>
  </si>
  <si>
    <t xml:space="preserve">Расходы     </t>
  </si>
  <si>
    <t xml:space="preserve">Безвозмездные перечисления государственным и муниципальным организациям                                       </t>
  </si>
  <si>
    <t xml:space="preserve">Оплата работ, услуг                             </t>
  </si>
  <si>
    <t xml:space="preserve">Безвозмездные перечисления государственным и муниципальным организациям                                   </t>
  </si>
  <si>
    <t xml:space="preserve">Оплата работ, услуг                                         </t>
  </si>
  <si>
    <t xml:space="preserve">Поступление нефинансовых активов                           </t>
  </si>
  <si>
    <t xml:space="preserve">Увеличение  стоимости основных средств         </t>
  </si>
  <si>
    <t xml:space="preserve">Увеличение стоимости материальных запасов                </t>
  </si>
  <si>
    <t xml:space="preserve">Оплата труда и начисления на выплаты по оплате труда                                         </t>
  </si>
  <si>
    <t xml:space="preserve">Фонд оплаты труда учреждений </t>
  </si>
  <si>
    <t>Иные выплаты персоналу учреждений, за исключением фонда оплаты труда</t>
  </si>
  <si>
    <t xml:space="preserve">Поступление нефинансовых активов                          </t>
  </si>
  <si>
    <t xml:space="preserve">Увеличение стоимости материальных запасов                 </t>
  </si>
  <si>
    <t xml:space="preserve">Услуги связи                                            </t>
  </si>
  <si>
    <t xml:space="preserve">Транспортные услуги                              </t>
  </si>
  <si>
    <t xml:space="preserve">Коммунальные услуги                             </t>
  </si>
  <si>
    <t xml:space="preserve">Увеличение стоимости материальных запасов              </t>
  </si>
  <si>
    <t xml:space="preserve">Прочие расходы                                    </t>
  </si>
  <si>
    <t xml:space="preserve">Расходы                                                            </t>
  </si>
  <si>
    <t xml:space="preserve">Оплата труда и начисления на выплаты по оплате труда                                                                                        </t>
  </si>
  <si>
    <t xml:space="preserve">Прочие выплаты                                                                            </t>
  </si>
  <si>
    <t xml:space="preserve">Заработная плата                                                                             </t>
  </si>
  <si>
    <t xml:space="preserve">Расходы                                                           </t>
  </si>
  <si>
    <t xml:space="preserve">Оплата труда и начисления на выплаты по оплате труда                                                                                         </t>
  </si>
  <si>
    <t xml:space="preserve">Увеличение  стоимости основных средств       </t>
  </si>
  <si>
    <t xml:space="preserve">Поступление нефинансовых активов                     </t>
  </si>
  <si>
    <t xml:space="preserve">Увеличение стоимости материальных запасов           </t>
  </si>
  <si>
    <t xml:space="preserve">Оплата работ, услуг                            </t>
  </si>
  <si>
    <t xml:space="preserve">Увеличение  стоимости основных средствст      </t>
  </si>
  <si>
    <t xml:space="preserve">Социальное обеспечение                   </t>
  </si>
  <si>
    <t>Иные пенсии, социальные доплаты к пенсиям</t>
  </si>
  <si>
    <t xml:space="preserve">Пенсии, пособия, выплачиваемые организациями сектора государственного управления                                                                                  </t>
  </si>
  <si>
    <t xml:space="preserve">Социальное обеспечение                      </t>
  </si>
  <si>
    <t xml:space="preserve">Пособия по социальной помощи населению                </t>
  </si>
  <si>
    <t xml:space="preserve">Приобретение работ, услуг                                  </t>
  </si>
  <si>
    <t>41 1 00 02040</t>
  </si>
  <si>
    <t xml:space="preserve">Заработная плата                                     </t>
  </si>
  <si>
    <t>16 0 00 00000</t>
  </si>
  <si>
    <t>16 0 01 00000</t>
  </si>
  <si>
    <t>Наименование</t>
  </si>
  <si>
    <t>Код</t>
  </si>
  <si>
    <t>главного распорядителя</t>
  </si>
  <si>
    <t>раздела</t>
  </si>
  <si>
    <t>подраздела</t>
  </si>
  <si>
    <t>целевой статьи</t>
  </si>
  <si>
    <t>виды расходов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</si>
  <si>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</si>
  <si>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 xml:space="preserve">Центральный аппарат </t>
  </si>
  <si>
    <t>Оценка недвижимости, признание прав и регулирование отношений государственной и муниципальной собственности</t>
  </si>
  <si>
    <t>Национальная оборона</t>
  </si>
  <si>
    <t xml:space="preserve">Мобилизационная и вневойсковая подготовка </t>
  </si>
  <si>
    <t xml:space="preserve">Осуществление первичного воинского учета на территориях, где отсутствуют военные комиссариаты </t>
  </si>
  <si>
    <t>Национальная  безопасность и правоохранительная деятельность</t>
  </si>
  <si>
    <t xml:space="preserve">Защита населения и территории от чрезвычайных ситуаций природного и техногенного характера,  гражданская оборона </t>
  </si>
  <si>
    <t xml:space="preserve">Предупреждение и ликвидация последствий чрезвычайных ситуаций и стихийных бедствий природного и техногенного характера </t>
  </si>
  <si>
    <t>Обеспечение пожарной безопасности</t>
  </si>
  <si>
    <t>Национальная экономика</t>
  </si>
  <si>
    <t>Общеэкономические вопросы</t>
  </si>
  <si>
    <t>Жилищное хозяйство</t>
  </si>
  <si>
    <t>Компенсация выпадающих доходов организациям, представляющим населению жилищные услуги по тарифам, не обеспечивающим возмещение издержек</t>
  </si>
  <si>
    <t>Мероприятия в области жилищно-коммунального хозяйства</t>
  </si>
  <si>
    <t xml:space="preserve">Коммунальное хозяйство    </t>
  </si>
  <si>
    <t>Компенсация выпадающих доходов организациям, представляющим населению услуги теплоснабжения по тарифам, не обеспечивающим возмещение издержек</t>
  </si>
  <si>
    <t>Компенсации выпадающих доходов организациям, представляющим населению услуги водоснабжения по тарифам, не обеспечивающим возмещение издержек</t>
  </si>
  <si>
    <t>Мероприятия в области коммунального хозяйства</t>
  </si>
  <si>
    <t xml:space="preserve">Благоустройство </t>
  </si>
  <si>
    <t xml:space="preserve">Уличное освещение 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</si>
  <si>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</si>
  <si>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Озеленение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</si>
  <si>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</si>
  <si>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</si>
  <si>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Образование</t>
  </si>
  <si>
    <t>Молодежная политика и оздоровление детей</t>
  </si>
  <si>
    <t>Культура</t>
  </si>
  <si>
    <t xml:space="preserve">Социальная политика </t>
  </si>
  <si>
    <t>Пенсионное обеспечение</t>
  </si>
  <si>
    <t>Физическая культура и спорт</t>
  </si>
  <si>
    <t xml:space="preserve">Физическая культура и спорт </t>
  </si>
  <si>
    <t>01</t>
  </si>
  <si>
    <t>011</t>
  </si>
  <si>
    <t>000</t>
  </si>
  <si>
    <t>02</t>
  </si>
  <si>
    <t>04</t>
  </si>
  <si>
    <t>03</t>
  </si>
  <si>
    <t>09</t>
  </si>
  <si>
    <t>05</t>
  </si>
  <si>
    <t>УТВЕРЖДАЮ:</t>
  </si>
  <si>
    <t>07</t>
  </si>
  <si>
    <t>08</t>
  </si>
  <si>
    <t>12</t>
  </si>
  <si>
    <t>Другие вопросы в области национальной экономики</t>
  </si>
  <si>
    <t xml:space="preserve"> Приискового сельсовета Орджоникидзевского района республики Хакасия</t>
  </si>
  <si>
    <t>13</t>
  </si>
  <si>
    <t>120</t>
  </si>
  <si>
    <t>Глава  муниципального образования Приисковый сельсовет</t>
  </si>
  <si>
    <t>240</t>
  </si>
  <si>
    <t>Уплата налогов,сборов и иных платежей</t>
  </si>
  <si>
    <t>850</t>
  </si>
  <si>
    <t>Обеспечение деятельности  органов местного самоуправления ,муниципальных учреждений муниципального образования Приисковый сельсовет</t>
  </si>
  <si>
    <t>Обеспечение деятельности органов местного самоуправления ,муниципальных учреждений муниципального образования Приисковый сельсовет</t>
  </si>
  <si>
    <t>Мероприятия направленные на усиление мер  по борьбе с преступностью и профилактике правонарушений</t>
  </si>
  <si>
    <t>Иные закупки товаров, работ и услуг для обеспечения государственных (муниципальных )нужд</t>
  </si>
  <si>
    <t>Иные закупки товаров,работ и услуг для обеспечения государственных (муниципальных )нужд</t>
  </si>
  <si>
    <t>Непрограммные расходы в сфере установленных функций органов местного самоуправления,муниципальных учреждений Приискового сельсовета</t>
  </si>
  <si>
    <t>10</t>
  </si>
  <si>
    <t>Обеспечение деятельности подведомственных учреждений(Мероприятия связанные с противопожарной безопасностью территорий)</t>
  </si>
  <si>
    <t>Мероприятия по профилактике безнадзорности и правонарушений несовершеннолетних</t>
  </si>
  <si>
    <t>Мероприятия направленные на энергосбережение и повышение энергетической эффективности</t>
  </si>
  <si>
    <t>Мероприятия в области жилищного хозяйства</t>
  </si>
  <si>
    <t>Мероприятия по капитальному ремонту тепловых сетей</t>
  </si>
  <si>
    <t>Мероприятия напрапвленные на повышение безопасности дорожного движения</t>
  </si>
  <si>
    <t xml:space="preserve">Расходы на выплаты персоналу  государственных(муниципальных )органов </t>
  </si>
  <si>
    <t>Обеспечение деятельности подведомственных  учреждений (Сельские дома культуры)</t>
  </si>
  <si>
    <t>110</t>
  </si>
  <si>
    <t xml:space="preserve">Обеспечение деятельности подведомственных учреждений (Учебно- методические кабинеты, централизованные бухгалтерии, группы хозяйственного обслуживания, учебные фильмотеки, межшкольные учебно- производственные кабинеты, логопедические пункты  </t>
  </si>
  <si>
    <t xml:space="preserve">Доплаты к пенсиям муниципальных служащих муниципального образования Приисковый сельсовет </t>
  </si>
  <si>
    <t>Публичные норматтивные социальные выплаты гражданам</t>
  </si>
  <si>
    <t>310</t>
  </si>
  <si>
    <t xml:space="preserve">Адресная социальная поддержка  граждан в трудной жизненной ситуации    </t>
  </si>
  <si>
    <t>Развитие мероприятий социальной поддержки отдельной категории граждан</t>
  </si>
  <si>
    <t>Мероприятия в сфере физической культуры и спорта</t>
  </si>
  <si>
    <t>11</t>
  </si>
  <si>
    <t>Расходы на  выплаты персоналу в  целях  обеспечения выполнения  функций государственными ( муниципальными ) органами,  казеннвми  учреждениями, органами управления государственными  внебюджетными  фондами</t>
  </si>
  <si>
    <t>100</t>
  </si>
  <si>
    <t>Закупка товаров,  работ и  услуг для  государственных (муниципальных) нужд</t>
  </si>
  <si>
    <t>200</t>
  </si>
  <si>
    <t xml:space="preserve">Культура, кинематография </t>
  </si>
  <si>
    <t>Функционирование высшего должностного лица субъекта Российской Федерации и муниципального  образования</t>
  </si>
  <si>
    <t>800</t>
  </si>
  <si>
    <t xml:space="preserve">Иные бюджетные  ассигнования </t>
  </si>
  <si>
    <t xml:space="preserve">Расходы на выплаты персоналу  казенных учреждений </t>
  </si>
  <si>
    <t xml:space="preserve">Расходы  на  выплаты  персоналу в  целях  обеспечения выполнения  функций государственными ( муниципальными) органами, казенными  учреждениями,  органами  управления государствнными  внебюджетными  фондами </t>
  </si>
  <si>
    <t>300</t>
  </si>
  <si>
    <t>Социальное   обеспечение  и  иные выплаты  населению</t>
  </si>
  <si>
    <t>Муниципальная программа</t>
  </si>
  <si>
    <t>Непрограммные расходы в сфере установленных функций органов местного самоуправления, муниципальных учреждений Приискового сельсовета</t>
  </si>
  <si>
    <t>Обеспечение деятельности органов местного самоуправления, муниципальных учреждений муниципального образования Приисковый сельсовет</t>
  </si>
  <si>
    <t>14</t>
  </si>
  <si>
    <t>Увеличение  стоимости основных средств     ст. 310</t>
  </si>
  <si>
    <t xml:space="preserve">Увеличение  стоимости основных средств ,ст.310         </t>
  </si>
  <si>
    <t xml:space="preserve">Увеличение стоимости материальных запасов,ст340                 </t>
  </si>
  <si>
    <t>111</t>
  </si>
  <si>
    <t>112</t>
  </si>
  <si>
    <t>852</t>
  </si>
  <si>
    <t>Уплата иных платежей</t>
  </si>
  <si>
    <t>853</t>
  </si>
  <si>
    <t>244</t>
  </si>
  <si>
    <t>Прочая закупка товаров, работ и услуг для обеспечениягосударственных (муниципальных )нужд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</si>
  <si>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</si>
  <si>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</si>
  <si>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</si>
  <si>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312</t>
  </si>
  <si>
    <t>313</t>
  </si>
  <si>
    <t>Прочая закупка товаров,работ и услуг для обеспечения государственных (муниципальных)нужд</t>
  </si>
  <si>
    <t xml:space="preserve">Прочая закупка товаров ,работ,услуг для обеспечения государственныз (муниципальных) нужд </t>
  </si>
  <si>
    <t xml:space="preserve">Пособия,компенсации,меры социальной поддержки по публичным нормативным обязательствам </t>
  </si>
  <si>
    <t>242</t>
  </si>
  <si>
    <t>Закупка товаров,работ,услуг в сфере информационно-коммуникационных технологий</t>
  </si>
  <si>
    <t xml:space="preserve">Обеспечение деятельности подведомственных учреждений (технический персонал)  </t>
  </si>
  <si>
    <t xml:space="preserve">Социальное  обеспечение населения </t>
  </si>
  <si>
    <t>Муниципальная программа «Энергосбережение и повышение энергоэффективности в муниципальном образовании Приисковый сельсовет  на 2010-2015годы и на перспективу до 2020года</t>
  </si>
  <si>
    <t>Муниципальная программа «Адресная социальная  поддержка нетрудоспособного населения и семей с детьми в 2015-2017 годы»</t>
  </si>
  <si>
    <t>Сумма 2018г</t>
  </si>
  <si>
    <t>10 0 01 01000</t>
  </si>
  <si>
    <t>Проведение спортивных мероприятий , обеспечение подготовки спортивного резерва</t>
  </si>
  <si>
    <t>10 0 01 00000</t>
  </si>
  <si>
    <t>10 0 00 00000</t>
  </si>
  <si>
    <t>11 0 01 02100</t>
  </si>
  <si>
    <t>11 0 01 02000</t>
  </si>
  <si>
    <t>11 0 01 00000</t>
  </si>
  <si>
    <t>Обеспечение мер социальной поддержки отдельным категориям граждан</t>
  </si>
  <si>
    <t>11 0 00 00000</t>
  </si>
  <si>
    <t>11 0 01 02200</t>
  </si>
  <si>
    <t>40 1 00 45200</t>
  </si>
  <si>
    <t>40 1 00 00000</t>
  </si>
  <si>
    <t>40 0 00 00000</t>
  </si>
  <si>
    <t>40 1 00 44000</t>
  </si>
  <si>
    <t>13 0 01 04000</t>
  </si>
  <si>
    <t>13 0 01 00000</t>
  </si>
  <si>
    <t xml:space="preserve">Обеспечение мер борьбы с претупностью профилактике прравонарушений </t>
  </si>
  <si>
    <t>13 0 00 00000</t>
  </si>
  <si>
    <t>12 0 01 03000</t>
  </si>
  <si>
    <t>12 0 01 00000</t>
  </si>
  <si>
    <t xml:space="preserve">Обеспечение профилактике безнадзорности и правонврушений несовершеннолетних </t>
  </si>
  <si>
    <t>12 0 00 00000</t>
  </si>
  <si>
    <t>40 2 00 45000</t>
  </si>
  <si>
    <t>40 2 00 44000</t>
  </si>
  <si>
    <t>40 2 00 43000</t>
  </si>
  <si>
    <t>40 2 00 42000</t>
  </si>
  <si>
    <t>40 2 00 41000</t>
  </si>
  <si>
    <t>40 2 00 40000</t>
  </si>
  <si>
    <t>40 2 00 00000</t>
  </si>
  <si>
    <t>КОСГУ</t>
  </si>
  <si>
    <t>15 0 01 00000</t>
  </si>
  <si>
    <t xml:space="preserve">Профилактика дорожно-транспортных происшествий </t>
  </si>
  <si>
    <t>15 0 00 00000</t>
  </si>
  <si>
    <t>Обеспечение мер борьбы с претупностью и пррофилактике првонарушений</t>
  </si>
  <si>
    <t>40 2 00 25000</t>
  </si>
  <si>
    <t>40 2 00 23000</t>
  </si>
  <si>
    <t>40 2 00 22000</t>
  </si>
  <si>
    <t>40 2 00 20000</t>
  </si>
  <si>
    <t>17 0 01 00000</t>
  </si>
  <si>
    <t>17 0 00 00000</t>
  </si>
  <si>
    <t>Обеспечение развития коммунальных систем и объектов в соответствии с потребностями жилищного и промышленного строительства</t>
  </si>
  <si>
    <t>40 2 00 13000</t>
  </si>
  <si>
    <t>40 2 00 11000</t>
  </si>
  <si>
    <t>40 2 00 10000</t>
  </si>
  <si>
    <t>14 0 01 07000</t>
  </si>
  <si>
    <t>14 0 01 00000</t>
  </si>
  <si>
    <t>Обеспечение энергоэффективности и энергосбережения на объектах муниципальной собственности</t>
  </si>
  <si>
    <t>14 0 00 00000</t>
  </si>
  <si>
    <t xml:space="preserve">011 </t>
  </si>
  <si>
    <t xml:space="preserve">04 </t>
  </si>
  <si>
    <t xml:space="preserve">01 </t>
  </si>
  <si>
    <t xml:space="preserve">Обеспечение профилактики безнадзорности и правонарушений несовершеннолетних </t>
  </si>
  <si>
    <t xml:space="preserve">40 1 00 02470 </t>
  </si>
  <si>
    <t>40 1 00 02180</t>
  </si>
  <si>
    <t>Обеспечение мер борьбы с преступностью и профилактике правонарушений</t>
  </si>
  <si>
    <t>40 1 00 51180</t>
  </si>
  <si>
    <t>40 1 00 09020</t>
  </si>
  <si>
    <t>40 1 00 02050</t>
  </si>
  <si>
    <t xml:space="preserve">Обеспечение мер борьбы с претупностью и профилактике правонарушений </t>
  </si>
  <si>
    <t>40 1 00 02040</t>
  </si>
  <si>
    <t>40 1 00 02030</t>
  </si>
  <si>
    <t>Мероприятия направленные на содержание автомобильных дорог общего пользования местного значения</t>
  </si>
  <si>
    <t>40 1 00 20140</t>
  </si>
  <si>
    <t>129</t>
  </si>
  <si>
    <t>119</t>
  </si>
  <si>
    <t>Муниципальная программа"Комплексное развитие системы коммунальной ифраструктуры муниципального образования Приисковый сельсовет на 2016-2018 годы"</t>
  </si>
  <si>
    <t xml:space="preserve">Фонд оплаты труда государственных (муниципальных) органов  </t>
  </si>
  <si>
    <t xml:space="preserve">Фонд оплаты труда государственных (муниципальных) органов   </t>
  </si>
  <si>
    <t xml:space="preserve">Прочая закупка товаров ,работ и услуг для обеспечения государственных (муниципальных) нужд </t>
  </si>
  <si>
    <t>414</t>
  </si>
  <si>
    <t>400</t>
  </si>
  <si>
    <t>Капитальные вложения в объекты государственной (муниципальной) собственности</t>
  </si>
  <si>
    <t>410</t>
  </si>
  <si>
    <t xml:space="preserve">Бюджетные инвестиции в объекты капитального строительства государственной (муниципальной) собственности </t>
  </si>
  <si>
    <t>831</t>
  </si>
  <si>
    <t>Муниципальная программа "Переселение граждан из ветхого и аварийного  Жилищного  фонда на 2015-2016 годы»</t>
  </si>
  <si>
    <t>16 0 01 S9602</t>
  </si>
  <si>
    <t>Бюджетные инвестиции</t>
  </si>
  <si>
    <t>17 0 01 10000</t>
  </si>
  <si>
    <t>Мероприятия, направленные на вопросы обеспечения пожарной безопасности</t>
  </si>
  <si>
    <t>Закупка товаров, работ и  услуг для  государственных (муниципальных)  нужд</t>
  </si>
  <si>
    <t>Иные закупки товаров, работ и услуг для обеспечение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</si>
  <si>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</si>
  <si>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 xml:space="preserve">Расходы                                            </t>
  </si>
  <si>
    <t xml:space="preserve">Оплата работ, услуг                                     </t>
  </si>
  <si>
    <t xml:space="preserve">Прочие услуги                                     </t>
  </si>
  <si>
    <t>18 0 00 00000</t>
  </si>
  <si>
    <t>18 0 01 08000</t>
  </si>
  <si>
    <t>Муниципальная программа «Пожарная безопасность и защита населения на территории Администрации Приискового сельсовета от чрезвычайных ситуаций  на 2016-2018 годы»</t>
  </si>
  <si>
    <t>Обеспечение проведения выборов и референдумов</t>
  </si>
  <si>
    <t>40 1 00 20030</t>
  </si>
  <si>
    <t>Муниципальная программа "Совершенствование и развитие автомобильных дорог общего пользования местного значения муниципального бразования Приисковый сельсовет на 2017-2019 год"</t>
  </si>
  <si>
    <t>Строительство, реконструкция и содержание автомобильных дорог</t>
  </si>
  <si>
    <t>Мероприятия направленные на повышение безопасности дорожного движения</t>
  </si>
  <si>
    <t>Мероприятия направленные на модернизацию и капитальный ремонт автомобильных дорог общего пользования</t>
  </si>
  <si>
    <t>15 0 01 03000</t>
  </si>
  <si>
    <t>15 0 01 03100</t>
  </si>
  <si>
    <t>814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</si>
  <si>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</si>
  <si>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</si>
  <si>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</si>
  <si>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Резервные фонды</t>
  </si>
  <si>
    <t>Резервные фонды местных администраций</t>
  </si>
  <si>
    <t>40 1 00 07050</t>
  </si>
  <si>
    <t>Иные бюджетные ассигнования</t>
  </si>
  <si>
    <t>Резервные средства</t>
  </si>
  <si>
    <t>870</t>
  </si>
  <si>
    <t>41 1 00 44000</t>
  </si>
  <si>
    <t>830</t>
  </si>
  <si>
    <t xml:space="preserve">Исполнение судебных актов </t>
  </si>
  <si>
    <t>Исполнение судебных актов Российской Федерации и мировых соглашений по возмещению вреда</t>
  </si>
  <si>
    <t>243</t>
  </si>
  <si>
    <t>Закупка товаров, работ, услуг в целях капитального ремонта государственного (муниципального) имущества</t>
  </si>
  <si>
    <t>Прочие работы, услуги</t>
  </si>
  <si>
    <t>140 01 07000</t>
  </si>
  <si>
    <t xml:space="preserve"> </t>
  </si>
  <si>
    <t xml:space="preserve">Прочая закупка товаров ,работ,услуг для обеспечения государственных (муниципальных) нужд </t>
  </si>
  <si>
    <t>40 1 00 20020</t>
  </si>
  <si>
    <t>Проведение выборов в законодательные (представительные) органы муниципального образования</t>
  </si>
  <si>
    <t xml:space="preserve">Проведение выборов главы муниципального образования </t>
  </si>
  <si>
    <t>Бюджетные инвестиции в объекты капитального строительства государственной (муниципальной) собственности</t>
  </si>
  <si>
    <t>Арендная плата за пользование имуществом</t>
  </si>
  <si>
    <t>40 1 00 70270</t>
  </si>
  <si>
    <t>Прочие выплаты</t>
  </si>
  <si>
    <t>Исполнение судебных актов</t>
  </si>
  <si>
    <t>40 2 00 02180</t>
  </si>
  <si>
    <t>Муниципальная программа "Пожарная безопасность и защита населения на территории Приискового сельсовета от чрезвычайных ситуаций на 2018 и плановый период 2019 и 2020 годов"</t>
  </si>
  <si>
    <t>Мероприятия, направленные на обеспечение противопожарной безопасности на территории муниципального образования Приисковый сельсовет</t>
  </si>
  <si>
    <t xml:space="preserve">Национальная безопасность и правоохранительная деятельность </t>
  </si>
  <si>
    <t>Иные закупки товаров, работ и услуг для обеспечения государственных (муниципальных) нужд</t>
  </si>
  <si>
    <t>18 0 01 00000</t>
  </si>
  <si>
    <t>Муниципальная программа "Развитие малого и среднего предпринимательства на территории Приискового сельсовета в 2018г и лановый период 2019 и 2020 годов"</t>
  </si>
  <si>
    <t>Мероприятия, направленные на оказание поддержки субъектам малого и среднего предпринимательства на территории муниципального образования Приисковый сельсовет</t>
  </si>
  <si>
    <t>13 0 01 02000</t>
  </si>
  <si>
    <t>41 1 00 02050</t>
  </si>
  <si>
    <t>Муниципальная программа «Меры по усилению борьбы с преступностью и профилактике правонарушений на территории с. Приисковое на 2018 год и плановый период 2019 и 2020 годов»</t>
  </si>
  <si>
    <t>Муниципальная программа «Профилактика безнадзорности и правонарушений несовершеннолетних на 2018 год и плановый период 2019 и 2020 годы»</t>
  </si>
  <si>
    <t>Муниципальная программа «Энергосбережение и повышение энергоэффективности в администрации Приискового сельсовета  на 2010-2015годы и на перспективу до 2020года</t>
  </si>
  <si>
    <t>Муниципальная программа «Повышение безопасности дорожного движения на территории с.Приисковое на  на 2018 год и плановый период 2019-2020гг»</t>
  </si>
  <si>
    <t>Муниципальная программа «Адресная социальная  поддержка нетрудоспособного населения и семей с детьми на 2018 и плановый период 2019 и 2020 годы»</t>
  </si>
  <si>
    <t>Муниципальная программа «Спорт, физкультура и здоровьена 2018 год и плановый период 2019-2020 годов»</t>
  </si>
  <si>
    <t>Муниципальная программа "Развитие транспортной системы на 2018-2026 годы"</t>
  </si>
  <si>
    <t>19 0 01 01400</t>
  </si>
  <si>
    <t>Мероприятия на содержание и развитие автомобильных дорог</t>
  </si>
  <si>
    <t>Иные закупки товаров,работ и услуг для обеспечения государственных (муниципальных ) нужд</t>
  </si>
  <si>
    <t>40 1 00 09050</t>
  </si>
  <si>
    <t>Реализация мероприятий по передачи полномочий в сфере решения вопросов градостроительной деятельности</t>
  </si>
  <si>
    <t>Расходы</t>
  </si>
  <si>
    <t>40 1 00 79120</t>
  </si>
  <si>
    <t>Частичная компенсация расходов местных бюджетов по оплате труда работникам бюджетной сферы</t>
  </si>
  <si>
    <t>Осуществление государственных полномочий в сфере социальной поддержки работников муниципальных учреждений культуры, работающих и проживающих в сельских населенных пунктах, в поселках городского типа на 2018 год</t>
  </si>
  <si>
    <t xml:space="preserve">БЮДЖЕТНАЯ СМЕТА РАСХОДОВ </t>
  </si>
  <si>
    <t>Г Л А В А</t>
  </si>
  <si>
    <t>наименование бюджетного учреждения</t>
  </si>
  <si>
    <t>ИТОГО</t>
  </si>
  <si>
    <t>Руководитель       _________________________</t>
  </si>
  <si>
    <t>МП</t>
  </si>
  <si>
    <t>Местная администрация</t>
  </si>
  <si>
    <t>Резервный фонд</t>
  </si>
  <si>
    <t xml:space="preserve"> 50 000,00 руб  (Пятьдесят тысяч рублей)</t>
  </si>
  <si>
    <t>Меры по усилению борьбы с преступностью</t>
  </si>
  <si>
    <t xml:space="preserve"> 10 000,00 руб  (Десять тысяч рублей)</t>
  </si>
  <si>
    <t>Хозяйственная группа</t>
  </si>
  <si>
    <t xml:space="preserve">Оплата труда и начисления на выплаты по оплате труда                                                                                 </t>
  </si>
  <si>
    <t>УТВЕРЖДАЮ</t>
  </si>
  <si>
    <t>Оценка недвижимости</t>
  </si>
  <si>
    <t xml:space="preserve"> 3 000,00 руб  (Три тысячи рублей)</t>
  </si>
  <si>
    <t>Национальная безопасность и правоохранительная деятельность</t>
  </si>
  <si>
    <t>Пожарная и противопажарная безопасность</t>
  </si>
  <si>
    <t xml:space="preserve"> 10 000,00 руб  ( Десять тысяч рублей)</t>
  </si>
  <si>
    <t>Исполнение судебных актов Российской Федерации и мировых соглашений по возмещению причиненного вреда</t>
  </si>
  <si>
    <t>Правоохранительная деятельность</t>
  </si>
  <si>
    <t>Малое и среднее предпринимательство, энергосбережение</t>
  </si>
  <si>
    <t xml:space="preserve"> 25 000,00 руб  (Двадцать пять тысяч рублей)</t>
  </si>
  <si>
    <t>Молодежная политика</t>
  </si>
  <si>
    <t>КУК "Приисковый сельский Дом культуры"</t>
  </si>
  <si>
    <t>Централизованная бухгалтерия</t>
  </si>
  <si>
    <t>Культура, кинематография</t>
  </si>
  <si>
    <t>Социальная политика</t>
  </si>
  <si>
    <t>Национальная экономика (дорожные фонды)</t>
  </si>
  <si>
    <t>РАСШИФРОВКА</t>
  </si>
  <si>
    <t>к бюджетной смете расходов</t>
  </si>
  <si>
    <t>КБК</t>
  </si>
  <si>
    <t>сумма</t>
  </si>
  <si>
    <t>расшифровка</t>
  </si>
  <si>
    <t>ВСЕГО</t>
  </si>
  <si>
    <t>ГЛАВА</t>
  </si>
  <si>
    <t>011 0102 40100  02030 121 211</t>
  </si>
  <si>
    <t>011 0102 40100  02030 129 213</t>
  </si>
  <si>
    <t>011 0104 40100  02040 121 211</t>
  </si>
  <si>
    <t>011 0104 40100  02040 129 213</t>
  </si>
  <si>
    <t>Аппарат управления</t>
  </si>
  <si>
    <t>011 0104 40100  02040 242 221</t>
  </si>
  <si>
    <t>011 0104 40100  02040 242 225</t>
  </si>
  <si>
    <t>ремонт принтера</t>
  </si>
  <si>
    <t>011 0104 40100  02040 242 226</t>
  </si>
  <si>
    <t>программные продукты (СБИС, Антивирус)</t>
  </si>
  <si>
    <t>011 0104 40100  02040 244 221</t>
  </si>
  <si>
    <t>приобретение конвертов</t>
  </si>
  <si>
    <t>011 0104 40100  02040 244 223</t>
  </si>
  <si>
    <t>011 0104 40100  02040 244 225</t>
  </si>
  <si>
    <t>011 0104 40100  02040 244 226</t>
  </si>
  <si>
    <t>011 0104 40100  02040 244 290</t>
  </si>
  <si>
    <t>прочие расходы</t>
  </si>
  <si>
    <t>011 0104 40100  02040 244 340</t>
  </si>
  <si>
    <t>прочие расходы (по исполнительным)</t>
  </si>
  <si>
    <t>прочие расходы (госпошлина)</t>
  </si>
  <si>
    <t>прочие расходы (пени, штрафы)</t>
  </si>
  <si>
    <t>резервные средства</t>
  </si>
  <si>
    <t>0113 13001 04000 244 226</t>
  </si>
  <si>
    <t>011 0113 40100  02050 121 211</t>
  </si>
  <si>
    <t>011 0113 40100  02050 129 213</t>
  </si>
  <si>
    <t>011 0113 40100  02050 244 226</t>
  </si>
  <si>
    <t>0113 40100 09020  244 226</t>
  </si>
  <si>
    <t>0113 40100 09020  244 290</t>
  </si>
  <si>
    <t>прочие работы, услуги (по договорам)</t>
  </si>
  <si>
    <t>ВУС</t>
  </si>
  <si>
    <t>011 0203 40100  51180 121 211</t>
  </si>
  <si>
    <t>011 0203 40100  51180 129 213</t>
  </si>
  <si>
    <t>фонд зарплаты согласно штатного расписания на год</t>
  </si>
  <si>
    <t>начисления на заработную плату на год</t>
  </si>
  <si>
    <t>Чрезвычайные ситуации</t>
  </si>
  <si>
    <t>011 0309 40100 02180 244 226</t>
  </si>
  <si>
    <t>прочие работы и услуги</t>
  </si>
  <si>
    <t>011 0310 18001 080000 244 340</t>
  </si>
  <si>
    <t>увеличение стоимости материальных запасов, МП по пожарной безопасности</t>
  </si>
  <si>
    <t>011 0310 40100 02470 244 225</t>
  </si>
  <si>
    <t>011 0310 40100 02470 244 340</t>
  </si>
  <si>
    <t>011 0310 40100 02470 414 310</t>
  </si>
  <si>
    <t>работы и услуги по содержанию имущества</t>
  </si>
  <si>
    <t>увеличение стоимости материальных запасов (пожарный инвентарь)</t>
  </si>
  <si>
    <t>011 0314 13001 04000 244 226</t>
  </si>
  <si>
    <t>011 0401 12001 03000 244 225</t>
  </si>
  <si>
    <t>Работы, услуги по содержанию имущества (МП Профилактика безнадзорности)</t>
  </si>
  <si>
    <t>011 0409 19001 01400 244 225</t>
  </si>
  <si>
    <t>Работы, услуги по содержанию имущества (МП развитие транспортной системы)</t>
  </si>
  <si>
    <t>011 0409 40100 20140 244 225</t>
  </si>
  <si>
    <t>Работы, услуги по содержанию имущества (дорожный фонд)</t>
  </si>
  <si>
    <t>011 0412 13001 02000 244 340</t>
  </si>
  <si>
    <t>увеличение стоимости материальных запасов (МП развитие малого и среднего предпринимательства)</t>
  </si>
  <si>
    <t>011 0412 14001 07000 244 226</t>
  </si>
  <si>
    <t>прочие работы, услуги (МП энергосбережения)</t>
  </si>
  <si>
    <t>011 0412 40100 09050 244 226</t>
  </si>
  <si>
    <t>011 0501 40200 13000 244 225</t>
  </si>
  <si>
    <t>работы, услуги по содержанию имущества (услуги ЖКХ)</t>
  </si>
  <si>
    <t>Жилищно-коммунальное  хозяйство</t>
  </si>
  <si>
    <t>Благоустройство</t>
  </si>
  <si>
    <t>Жилищно-коммунальное хозяйство</t>
  </si>
  <si>
    <t>011 0503 13001 04000 244 226</t>
  </si>
  <si>
    <t>прочие работы, услуги (МП по борьбе с преступностью)</t>
  </si>
  <si>
    <t>прочие работы, услуги (МП по безопасности дорожного движения)</t>
  </si>
  <si>
    <t>011 0503 40200 41000 244 223</t>
  </si>
  <si>
    <t>011 0503 40200 42000 244 224</t>
  </si>
  <si>
    <t>011 0503 40200 42000 244 225</t>
  </si>
  <si>
    <t>арендная плата за пользование имуществом (трактор)</t>
  </si>
  <si>
    <t>работы, услуги по содержанию имущества (расчистка снега)</t>
  </si>
  <si>
    <t>011 0503 40200 43000 244 226</t>
  </si>
  <si>
    <t>прочие работы, услуги ( по озеленению территории)</t>
  </si>
  <si>
    <t>011 0503 40200 44000 244 340</t>
  </si>
  <si>
    <t>увеличении стоимости материальных запасов (содержание мест захоронения)</t>
  </si>
  <si>
    <t>011 0503 40200 45000 244 225</t>
  </si>
  <si>
    <t>011 0707 12001 03000 244 226</t>
  </si>
  <si>
    <t>прочие работы, услуги (МП профилактика безнадзорности)</t>
  </si>
  <si>
    <t>011 0707 1301 04000 244 226</t>
  </si>
  <si>
    <t>прочие работы, услуги (МП борьба с преступностью)</t>
  </si>
  <si>
    <t>011 0801 40100 44000 111 211</t>
  </si>
  <si>
    <t>011 0801 40100 44000 119 213</t>
  </si>
  <si>
    <t>011 0801 40100 44000 244 340</t>
  </si>
  <si>
    <t>011 0801 40100 44000 831 290</t>
  </si>
  <si>
    <t>011 0801 40100 44000 852 290</t>
  </si>
  <si>
    <t>011 0801 40100 44000 853 290</t>
  </si>
  <si>
    <t>прочие расходы (пеня и штрафы)</t>
  </si>
  <si>
    <t>прочие расходы ( госпошлина)</t>
  </si>
  <si>
    <t>011 0804 40100 45200 244 226</t>
  </si>
  <si>
    <t>011 0804 40100 45200 244 340</t>
  </si>
  <si>
    <t>увеличение стоимости материальных запасов (канц.товары)</t>
  </si>
  <si>
    <t>011 1003 40100 70270 112 212</t>
  </si>
  <si>
    <t>011 1101 10001 01000 244 225</t>
  </si>
  <si>
    <t>011 1101 10001 01000 244 340</t>
  </si>
  <si>
    <t>работы, услуги по содержанию имущества (МП спорт)</t>
  </si>
  <si>
    <t>увеличение стоимости материальных запасов (грамоты, призы)</t>
  </si>
  <si>
    <t>___________________________   Т.А Смаль</t>
  </si>
  <si>
    <t>на 2019 год</t>
  </si>
  <si>
    <t>начисления на заработную плату на 7 месяца</t>
  </si>
  <si>
    <t>приобретение канц. хоз.товаров</t>
  </si>
  <si>
    <t>011 0104 40100  02040 831 291</t>
  </si>
  <si>
    <t>011 0104 40100  02040 852 291</t>
  </si>
  <si>
    <t>011 0104 40100  02040 853 291</t>
  </si>
  <si>
    <t>011 0111 40100  07050 870 290</t>
  </si>
  <si>
    <t>МП Профилактика преступлений и иных правонарушений</t>
  </si>
  <si>
    <t>0113 20001 01000 244 340</t>
  </si>
  <si>
    <t>МП Профилактика терроризма</t>
  </si>
  <si>
    <t>прочие работы, услуги на 7 мес (по договорам водитель, охрана)</t>
  </si>
  <si>
    <t>Другие общегосударственные вопросы</t>
  </si>
  <si>
    <t>011 0310 40100 02470 831 291</t>
  </si>
  <si>
    <t>прочие работы и услуги МП Профилактика преступлений</t>
  </si>
  <si>
    <t>прочие работы, услуги (договор передачи полномочий по градостроительной деятельности)</t>
  </si>
  <si>
    <t xml:space="preserve">011 0502 40200 02180 244 340 </t>
  </si>
  <si>
    <t>материальные запасы по ГО ЧС</t>
  </si>
  <si>
    <t>Коммунальное хозяйство</t>
  </si>
  <si>
    <t>011 0503 15001 09000 244 226</t>
  </si>
  <si>
    <t>работы, услуги по содержанию имущества ( вывоз мусора)</t>
  </si>
  <si>
    <t>011 0503 40200 45000 244 340</t>
  </si>
  <si>
    <t>фонд заработной платы согласно штатного расписания на 7 мес.</t>
  </si>
  <si>
    <t>начисления на зарплату на 7 мес.</t>
  </si>
  <si>
    <t xml:space="preserve">прочие расходы </t>
  </si>
  <si>
    <t>011 0804 40100 45200 121 211</t>
  </si>
  <si>
    <t>011 0804 40100 45200 129 213</t>
  </si>
  <si>
    <t>011 1001 11001 02200 312 264</t>
  </si>
  <si>
    <t>Муниципальная программа «Профилактика терроризма и экстремизма в администрации Приискового сельсовета на 2018 год и плановый период 2019 и 2020 годов»</t>
  </si>
  <si>
    <t>20 0 00 00000</t>
  </si>
  <si>
    <t>Обеспечение мер борьбы с терроризмом и экстремизмом</t>
  </si>
  <si>
    <t xml:space="preserve"> 26 000,00 руб  (Двадцать шесть тысяч рублей)</t>
  </si>
  <si>
    <t>40 1 00 02470</t>
  </si>
  <si>
    <t>увеличение материальных запасов</t>
  </si>
  <si>
    <t xml:space="preserve">Итого </t>
  </si>
  <si>
    <t xml:space="preserve"> 1 000,00 руб  (Одна тысяча рублей)</t>
  </si>
  <si>
    <t>15 0 01 09000</t>
  </si>
  <si>
    <t xml:space="preserve">работы, услуги по содержанию имущества </t>
  </si>
  <si>
    <t xml:space="preserve">  обучение специалистов, услуги редакции</t>
  </si>
  <si>
    <t>Приискового сельсовета на 2020 год</t>
  </si>
  <si>
    <t>на 2020год</t>
  </si>
  <si>
    <t>___________________________   О.М Станевич</t>
  </si>
  <si>
    <t>декабря 2019г</t>
  </si>
  <si>
    <t>О.М. Станевич</t>
  </si>
  <si>
    <t>.декабря 2019г.</t>
  </si>
  <si>
    <t xml:space="preserve"> Глава Приискового сельсовета</t>
  </si>
  <si>
    <t>___________________________   О. М. Станевич</t>
  </si>
  <si>
    <t>на 2020 год</t>
  </si>
  <si>
    <t>декабря 2019г.</t>
  </si>
  <si>
    <t>___________________________   О.М. Станевич</t>
  </si>
  <si>
    <t>О. М. Станевич</t>
  </si>
  <si>
    <t>декабря 2020г</t>
  </si>
  <si>
    <t>Сумма 2020г</t>
  </si>
  <si>
    <t>Глава Приискового сельсовета</t>
  </si>
  <si>
    <t xml:space="preserve"> Главы Приискового сельсовета</t>
  </si>
  <si>
    <t>___________________________  О.М. Станевич</t>
  </si>
  <si>
    <t xml:space="preserve"> Глава Приискового сельсовета </t>
  </si>
  <si>
    <t xml:space="preserve">Глава Приискового сельсовета </t>
  </si>
  <si>
    <t>Приискового сельсовета на 2020год</t>
  </si>
  <si>
    <t xml:space="preserve"> Глааы Приискового сельсовета </t>
  </si>
  <si>
    <t>фонд зарплаты согласно штатного расписания на 9 месяцев</t>
  </si>
  <si>
    <t>услуги связи, интернет на 9 месяцев</t>
  </si>
  <si>
    <t>коммунальные услуги (электроэнергия-72, отопление-47,водоснабжение-2,3)</t>
  </si>
  <si>
    <t>работы, услуги по содержанию имущества (ремонт автомобиля-45,0, комп. техники, заправка картриджа-10,5)</t>
  </si>
  <si>
    <t>011 0107 40100  20020 880 297</t>
  </si>
  <si>
    <t>011 0113 40100  02050 244 340</t>
  </si>
  <si>
    <t>коммунальные услуги (уличное освещение) на год</t>
  </si>
  <si>
    <t>фонд заработной платы согласно штатного расписания на 9 мес.</t>
  </si>
  <si>
    <t>011 0801 40100 44000244 223</t>
  </si>
  <si>
    <t>отопление 4,5 мес</t>
  </si>
  <si>
    <t>880</t>
  </si>
  <si>
    <t xml:space="preserve">                           21 000,00 руб  ( Двадцать одна тысяча рублей 00 копеек )</t>
  </si>
  <si>
    <t>( Ноль рублей)</t>
  </si>
  <si>
    <t xml:space="preserve"> 82 000,00 руб  (Восемьдесят две тысячи рублей)</t>
  </si>
  <si>
    <t xml:space="preserve"> 176 000,00 руб  (Сто семьдесят шесть тысяч рублей)</t>
  </si>
  <si>
    <t xml:space="preserve"> 553 940,00 руб  (Пятьсот пятьдесят три тысячи девятьсот сорок рублей)</t>
  </si>
  <si>
    <t xml:space="preserve"> 323 000,00 руб  (Триста двадцать три тысячи рублей)</t>
  </si>
  <si>
    <t xml:space="preserve"> 553 142,00 руб  (Пятосот пятьдесят три тысячи сто сорок два рубля)</t>
  </si>
  <si>
    <t xml:space="preserve"> 554691,00 руб  (Пятьсот пятьдесят четыре тысячи шестьсот девяносто  один рубль)</t>
  </si>
  <si>
    <t xml:space="preserve"> 2 258 431,00 руб  (Два миллиона двести пятьдесят восемь тысяч четыреста тридцать один руб)</t>
  </si>
  <si>
    <t xml:space="preserve"> 426 500,00 руб  (Четыреста двадцать шесть тысяч пятьсот рублей)</t>
  </si>
  <si>
    <t xml:space="preserve"> 407641,00 руб  (Четыреста семь тысяч шестьсот сорок один рубль)</t>
  </si>
  <si>
    <t>6 60 491,00 руб  (Шестьсот шестьдесят тысяч четыреста девяносто один рубль)</t>
  </si>
  <si>
    <t>выборы депутата в райсовет</t>
  </si>
  <si>
    <t>увеличение стоимости материальных запасов (спец.одежда, канц, хоз.расх-15,0 з/части-45  ГСМ-187,5ремонт здания-25)</t>
  </si>
  <si>
    <t>011 0502 17001 03000 244 226</t>
  </si>
  <si>
    <t>011 05 02 17001 03000244 225</t>
  </si>
  <si>
    <t>разработка проектно-сметной документации на строительство котельной-50,0. на строительство канализации- 20,0  по МП коммунальной инфраструктуре</t>
  </si>
  <si>
    <t>установка приборов учета тепла, воды по МП развития системы коммунальной инфраструктуры</t>
  </si>
  <si>
    <t xml:space="preserve">Пенсии, пособия </t>
  </si>
  <si>
    <t>011 0101 40100 70230 244 340</t>
  </si>
  <si>
    <t>40 1 00 70230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</si>
</sst>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i/>
      <sz val="10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sz val="9"/>
      <color indexed="8"/>
      <name val="Arial Cyr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Arial Cyr"/>
      <charset val="204"/>
    </font>
    <font>
      <sz val="8"/>
      <color indexed="8"/>
      <name val="Arial Cyr"/>
      <charset val="204"/>
    </font>
    <font>
      <i/>
      <sz val="10"/>
      <color indexed="30"/>
      <name val="Arial Cyr"/>
      <charset val="204"/>
    </font>
    <font>
      <b/>
      <i/>
      <sz val="10"/>
      <color indexed="30"/>
      <name val="Arial Cyr"/>
      <charset val="204"/>
    </font>
    <font>
      <i/>
      <sz val="10"/>
      <color indexed="10"/>
      <name val="Arial Cyr"/>
      <charset val="204"/>
    </font>
    <font>
      <sz val="8"/>
      <name val="Arial Cy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0"/>
      <color theme="1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Arial Cyr"/>
      <charset val="204"/>
    </font>
    <font>
      <sz val="11"/>
      <color indexed="8"/>
      <name val="Arial Cyr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Calibri"/>
      <family val="2"/>
      <charset val="204"/>
    </font>
    <font>
      <b/>
      <sz val="9"/>
      <color indexed="8"/>
      <name val="Arial Cyr"/>
      <charset val="204"/>
    </font>
    <font>
      <sz val="10"/>
      <name val="Imprint MT Shadow"/>
      <family val="5"/>
    </font>
    <font>
      <sz val="11"/>
      <name val="Imprint MT Shadow"/>
      <family val="5"/>
    </font>
    <font>
      <b/>
      <sz val="10"/>
      <name val="Imprint MT Shadow"/>
      <family val="5"/>
    </font>
    <font>
      <b/>
      <sz val="11"/>
      <name val="Imprint MT Shadow"/>
      <family val="5"/>
    </font>
    <font>
      <sz val="12"/>
      <name val="Imprint MT Shadow"/>
      <family val="5"/>
    </font>
    <font>
      <sz val="12"/>
      <name val="Imprint MT Shadow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7" fillId="0" borderId="1">
      <alignment horizontal="left" wrapText="1"/>
    </xf>
    <xf numFmtId="0" fontId="22" fillId="0" borderId="0"/>
  </cellStyleXfs>
  <cellXfs count="214">
    <xf numFmtId="0" fontId="0" fillId="0" borderId="0" xfId="0"/>
    <xf numFmtId="0" fontId="0" fillId="0" borderId="0" xfId="0" applyFill="1"/>
    <xf numFmtId="0" fontId="5" fillId="0" borderId="0" xfId="0" applyFont="1" applyFill="1"/>
    <xf numFmtId="0" fontId="7" fillId="0" borderId="0" xfId="0" applyFont="1" applyFill="1"/>
    <xf numFmtId="0" fontId="8" fillId="0" borderId="2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vertical="top" wrapText="1"/>
    </xf>
    <xf numFmtId="0" fontId="12" fillId="0" borderId="0" xfId="0" applyFont="1" applyFill="1"/>
    <xf numFmtId="0" fontId="9" fillId="0" borderId="4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0" xfId="0" applyFont="1" applyFill="1"/>
    <xf numFmtId="4" fontId="5" fillId="0" borderId="0" xfId="0" applyNumberFormat="1" applyFont="1" applyFill="1"/>
    <xf numFmtId="4" fontId="13" fillId="0" borderId="0" xfId="0" applyNumberFormat="1" applyFont="1" applyFill="1" applyAlignment="1">
      <alignment horizontal="center"/>
    </xf>
    <xf numFmtId="0" fontId="0" fillId="0" borderId="0" xfId="0" applyFill="1" applyAlignment="1">
      <alignment vertical="center"/>
    </xf>
    <xf numFmtId="0" fontId="4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14" fillId="0" borderId="0" xfId="0" applyFont="1" applyFill="1"/>
    <xf numFmtId="0" fontId="11" fillId="0" borderId="4" xfId="0" applyFont="1" applyFill="1" applyBorder="1" applyAlignment="1">
      <alignment vertical="top" wrapText="1"/>
    </xf>
    <xf numFmtId="0" fontId="11" fillId="0" borderId="4" xfId="0" applyFont="1" applyFill="1" applyBorder="1" applyAlignment="1">
      <alignment horizontal="center" vertical="top" wrapText="1"/>
    </xf>
    <xf numFmtId="0" fontId="15" fillId="0" borderId="0" xfId="0" applyFont="1" applyFill="1"/>
    <xf numFmtId="0" fontId="16" fillId="0" borderId="0" xfId="0" applyFont="1" applyFill="1"/>
    <xf numFmtId="0" fontId="0" fillId="0" borderId="0" xfId="0" applyFont="1" applyFill="1" applyAlignment="1">
      <alignment vertical="center"/>
    </xf>
    <xf numFmtId="0" fontId="0" fillId="2" borderId="0" xfId="0" applyFill="1"/>
    <xf numFmtId="0" fontId="12" fillId="2" borderId="0" xfId="0" applyFont="1" applyFill="1"/>
    <xf numFmtId="4" fontId="15" fillId="0" borderId="0" xfId="0" applyNumberFormat="1" applyFont="1" applyFill="1"/>
    <xf numFmtId="49" fontId="9" fillId="0" borderId="2" xfId="0" applyNumberFormat="1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horizontal="left" vertical="top" wrapText="1"/>
    </xf>
    <xf numFmtId="49" fontId="11" fillId="0" borderId="2" xfId="0" applyNumberFormat="1" applyFont="1" applyFill="1" applyBorder="1" applyAlignment="1">
      <alignment horizontal="left" vertical="top" wrapText="1"/>
    </xf>
    <xf numFmtId="49" fontId="11" fillId="0" borderId="2" xfId="0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9" fillId="0" borderId="0" xfId="0" applyFont="1" applyFill="1" applyBorder="1" applyAlignment="1">
      <alignment vertical="top" wrapText="1"/>
    </xf>
    <xf numFmtId="49" fontId="10" fillId="0" borderId="0" xfId="0" applyNumberFormat="1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 wrapText="1"/>
    </xf>
    <xf numFmtId="4" fontId="10" fillId="0" borderId="0" xfId="0" applyNumberFormat="1" applyFont="1" applyFill="1" applyBorder="1" applyAlignment="1">
      <alignment vertical="top" wrapText="1"/>
    </xf>
    <xf numFmtId="0" fontId="9" fillId="3" borderId="2" xfId="0" applyFont="1" applyFill="1" applyBorder="1" applyAlignment="1">
      <alignment vertical="top" wrapText="1"/>
    </xf>
    <xf numFmtId="0" fontId="18" fillId="0" borderId="0" xfId="0" applyFont="1" applyFill="1"/>
    <xf numFmtId="0" fontId="9" fillId="4" borderId="2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vertical="top" wrapText="1"/>
    </xf>
    <xf numFmtId="49" fontId="9" fillId="4" borderId="2" xfId="0" applyNumberFormat="1" applyFont="1" applyFill="1" applyBorder="1" applyAlignment="1">
      <alignment vertical="center" wrapText="1"/>
    </xf>
    <xf numFmtId="49" fontId="9" fillId="4" borderId="2" xfId="0" applyNumberFormat="1" applyFont="1" applyFill="1" applyBorder="1" applyAlignment="1">
      <alignment horizontal="left" vertical="top" wrapText="1"/>
    </xf>
    <xf numFmtId="0" fontId="9" fillId="5" borderId="2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0" fontId="21" fillId="0" borderId="0" xfId="0" applyFont="1" applyFill="1"/>
    <xf numFmtId="0" fontId="9" fillId="0" borderId="2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4" fontId="13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5" fillId="0" borderId="2" xfId="0" applyFont="1" applyFill="1" applyBorder="1" applyAlignment="1">
      <alignment vertical="top" wrapText="1"/>
    </xf>
    <xf numFmtId="0" fontId="26" fillId="0" borderId="2" xfId="0" applyFont="1" applyFill="1" applyBorder="1" applyAlignment="1">
      <alignment vertical="top" wrapText="1"/>
    </xf>
    <xf numFmtId="0" fontId="25" fillId="4" borderId="2" xfId="0" applyFont="1" applyFill="1" applyBorder="1" applyAlignment="1">
      <alignment vertical="top" wrapText="1"/>
    </xf>
    <xf numFmtId="4" fontId="9" fillId="0" borderId="2" xfId="0" applyNumberFormat="1" applyFont="1" applyFill="1" applyBorder="1" applyAlignment="1">
      <alignment vertical="top" wrapText="1"/>
    </xf>
    <xf numFmtId="49" fontId="11" fillId="0" borderId="3" xfId="0" applyNumberFormat="1" applyFont="1" applyFill="1" applyBorder="1" applyAlignment="1">
      <alignment horizontal="left" vertical="top" wrapText="1"/>
    </xf>
    <xf numFmtId="4" fontId="11" fillId="0" borderId="2" xfId="0" applyNumberFormat="1" applyFont="1" applyFill="1" applyBorder="1" applyAlignment="1">
      <alignment vertical="top" wrapText="1"/>
    </xf>
    <xf numFmtId="49" fontId="11" fillId="0" borderId="4" xfId="0" applyNumberFormat="1" applyFont="1" applyFill="1" applyBorder="1" applyAlignment="1">
      <alignment horizontal="left" vertical="top" wrapText="1"/>
    </xf>
    <xf numFmtId="49" fontId="11" fillId="0" borderId="2" xfId="0" applyNumberFormat="1" applyFont="1" applyFill="1" applyBorder="1" applyAlignment="1">
      <alignment vertical="top" wrapText="1"/>
    </xf>
    <xf numFmtId="49" fontId="9" fillId="0" borderId="4" xfId="0" applyNumberFormat="1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vertical="top" wrapText="1"/>
    </xf>
    <xf numFmtId="49" fontId="9" fillId="0" borderId="4" xfId="0" applyNumberFormat="1" applyFont="1" applyFill="1" applyBorder="1" applyAlignment="1">
      <alignment vertical="top" wrapText="1"/>
    </xf>
    <xf numFmtId="4" fontId="9" fillId="0" borderId="4" xfId="0" applyNumberFormat="1" applyFont="1" applyFill="1" applyBorder="1" applyAlignment="1">
      <alignment vertical="top" wrapText="1"/>
    </xf>
    <xf numFmtId="0" fontId="26" fillId="0" borderId="0" xfId="0" applyFont="1" applyFill="1" applyBorder="1" applyAlignment="1">
      <alignment vertical="top" wrapText="1"/>
    </xf>
    <xf numFmtId="49" fontId="9" fillId="0" borderId="0" xfId="0" applyNumberFormat="1" applyFont="1" applyFill="1" applyBorder="1" applyAlignment="1">
      <alignment horizontal="left" vertical="top" wrapText="1"/>
    </xf>
    <xf numFmtId="49" fontId="9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26" fillId="0" borderId="3" xfId="0" applyFont="1" applyFill="1" applyBorder="1" applyAlignment="1">
      <alignment vertical="top" wrapText="1"/>
    </xf>
    <xf numFmtId="0" fontId="26" fillId="0" borderId="2" xfId="0" applyFont="1" applyFill="1" applyBorder="1" applyAlignment="1">
      <alignment vertical="center" wrapText="1"/>
    </xf>
    <xf numFmtId="0" fontId="26" fillId="0" borderId="2" xfId="0" applyFont="1" applyFill="1" applyBorder="1" applyAlignment="1">
      <alignment horizontal="left" vertical="top" wrapText="1"/>
    </xf>
    <xf numFmtId="0" fontId="26" fillId="0" borderId="11" xfId="0" applyFont="1" applyFill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 wrapText="1"/>
    </xf>
    <xf numFmtId="0" fontId="25" fillId="4" borderId="2" xfId="0" applyFont="1" applyFill="1" applyBorder="1" applyAlignment="1">
      <alignment wrapText="1"/>
    </xf>
    <xf numFmtId="0" fontId="26" fillId="0" borderId="2" xfId="0" applyFont="1" applyFill="1" applyBorder="1" applyAlignment="1">
      <alignment wrapText="1"/>
    </xf>
    <xf numFmtId="0" fontId="25" fillId="3" borderId="2" xfId="0" applyFont="1" applyFill="1" applyBorder="1" applyAlignment="1">
      <alignment vertical="top" wrapText="1"/>
    </xf>
    <xf numFmtId="0" fontId="25" fillId="5" borderId="2" xfId="0" applyFont="1" applyFill="1" applyBorder="1" applyAlignment="1">
      <alignment vertical="top" wrapText="1"/>
    </xf>
    <xf numFmtId="0" fontId="28" fillId="0" borderId="8" xfId="0" applyFont="1" applyFill="1" applyBorder="1" applyAlignment="1">
      <alignment vertical="top" wrapText="1"/>
    </xf>
    <xf numFmtId="0" fontId="28" fillId="0" borderId="9" xfId="0" applyFont="1" applyFill="1" applyBorder="1" applyAlignment="1">
      <alignment vertical="top" wrapText="1"/>
    </xf>
    <xf numFmtId="0" fontId="28" fillId="0" borderId="12" xfId="0" applyFont="1" applyFill="1" applyBorder="1" applyAlignment="1">
      <alignment vertical="top" wrapText="1"/>
    </xf>
    <xf numFmtId="0" fontId="26" fillId="0" borderId="6" xfId="2" applyFont="1" applyFill="1" applyBorder="1" applyAlignment="1">
      <alignment horizontal="justify" vertical="top" wrapText="1"/>
    </xf>
    <xf numFmtId="49" fontId="25" fillId="4" borderId="2" xfId="0" applyNumberFormat="1" applyFont="1" applyFill="1" applyBorder="1" applyAlignment="1">
      <alignment wrapText="1"/>
    </xf>
    <xf numFmtId="49" fontId="26" fillId="0" borderId="2" xfId="0" applyNumberFormat="1" applyFont="1" applyFill="1" applyBorder="1" applyAlignment="1">
      <alignment wrapText="1"/>
    </xf>
    <xf numFmtId="0" fontId="26" fillId="4" borderId="2" xfId="0" applyFont="1" applyFill="1" applyBorder="1" applyAlignment="1">
      <alignment horizontal="left" vertical="top" wrapText="1"/>
    </xf>
    <xf numFmtId="0" fontId="26" fillId="0" borderId="6" xfId="2" applyFont="1" applyFill="1" applyBorder="1" applyAlignment="1">
      <alignment vertical="top" wrapText="1"/>
    </xf>
    <xf numFmtId="0" fontId="25" fillId="0" borderId="6" xfId="2" applyFont="1" applyFill="1" applyBorder="1" applyAlignment="1">
      <alignment horizontal="justify" vertical="top" wrapText="1"/>
    </xf>
    <xf numFmtId="0" fontId="26" fillId="0" borderId="6" xfId="0" applyFont="1" applyFill="1" applyBorder="1" applyAlignment="1">
      <alignment vertical="top" wrapText="1"/>
    </xf>
    <xf numFmtId="0" fontId="26" fillId="0" borderId="4" xfId="0" applyFont="1" applyFill="1" applyBorder="1" applyAlignment="1">
      <alignment vertical="top" wrapText="1"/>
    </xf>
    <xf numFmtId="0" fontId="28" fillId="6" borderId="2" xfId="0" applyFont="1" applyFill="1" applyBorder="1" applyAlignment="1">
      <alignment horizontal="justify" vertical="top" wrapText="1"/>
    </xf>
    <xf numFmtId="0" fontId="28" fillId="6" borderId="0" xfId="0" applyFont="1" applyFill="1" applyAlignment="1">
      <alignment wrapText="1"/>
    </xf>
    <xf numFmtId="0" fontId="26" fillId="0" borderId="4" xfId="0" applyFont="1" applyFill="1" applyBorder="1" applyAlignment="1">
      <alignment horizontal="left" vertical="top" wrapText="1"/>
    </xf>
    <xf numFmtId="49" fontId="29" fillId="0" borderId="2" xfId="0" applyNumberFormat="1" applyFont="1" applyFill="1" applyBorder="1" applyAlignment="1">
      <alignment wrapText="1"/>
    </xf>
    <xf numFmtId="0" fontId="26" fillId="0" borderId="6" xfId="0" applyFont="1" applyFill="1" applyBorder="1" applyAlignment="1">
      <alignment horizontal="justify" vertical="top" wrapText="1"/>
    </xf>
    <xf numFmtId="0" fontId="25" fillId="4" borderId="4" xfId="0" applyFont="1" applyFill="1" applyBorder="1" applyAlignment="1">
      <alignment horizontal="left" vertical="top" wrapText="1"/>
    </xf>
    <xf numFmtId="0" fontId="26" fillId="0" borderId="0" xfId="0" applyFont="1" applyFill="1" applyAlignment="1">
      <alignment vertical="justify"/>
    </xf>
    <xf numFmtId="0" fontId="26" fillId="0" borderId="7" xfId="0" applyFont="1" applyFill="1" applyBorder="1" applyAlignment="1">
      <alignment vertical="justify"/>
    </xf>
    <xf numFmtId="0" fontId="25" fillId="5" borderId="4" xfId="0" applyFont="1" applyFill="1" applyBorder="1" applyAlignment="1">
      <alignment horizontal="left" vertical="top" wrapText="1"/>
    </xf>
    <xf numFmtId="49" fontId="11" fillId="0" borderId="3" xfId="0" applyNumberFormat="1" applyFont="1" applyFill="1" applyBorder="1" applyAlignment="1">
      <alignment vertical="top" wrapText="1"/>
    </xf>
    <xf numFmtId="4" fontId="11" fillId="0" borderId="3" xfId="0" applyNumberFormat="1" applyFont="1" applyFill="1" applyBorder="1" applyAlignment="1">
      <alignment vertical="top" wrapText="1"/>
    </xf>
    <xf numFmtId="4" fontId="9" fillId="4" borderId="2" xfId="0" applyNumberFormat="1" applyFont="1" applyFill="1" applyBorder="1" applyAlignment="1">
      <alignment vertical="top" wrapText="1"/>
    </xf>
    <xf numFmtId="49" fontId="9" fillId="0" borderId="3" xfId="0" applyNumberFormat="1" applyFont="1" applyFill="1" applyBorder="1" applyAlignment="1">
      <alignment horizontal="left" vertical="top" wrapText="1"/>
    </xf>
    <xf numFmtId="49" fontId="11" fillId="0" borderId="2" xfId="0" applyNumberFormat="1" applyFont="1" applyFill="1" applyBorder="1" applyAlignment="1">
      <alignment horizontal="left" vertical="center" wrapText="1"/>
    </xf>
    <xf numFmtId="4" fontId="11" fillId="0" borderId="2" xfId="0" applyNumberFormat="1" applyFont="1" applyFill="1" applyBorder="1" applyAlignment="1">
      <alignment vertical="center" wrapText="1"/>
    </xf>
    <xf numFmtId="4" fontId="9" fillId="4" borderId="2" xfId="0" applyNumberFormat="1" applyFont="1" applyFill="1" applyBorder="1" applyAlignment="1">
      <alignment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49" fontId="19" fillId="0" borderId="2" xfId="0" applyNumberFormat="1" applyFont="1" applyBorder="1" applyAlignment="1">
      <alignment horizontal="left" vertical="center" wrapText="1"/>
    </xf>
    <xf numFmtId="3" fontId="11" fillId="0" borderId="2" xfId="0" applyNumberFormat="1" applyFont="1" applyFill="1" applyBorder="1" applyAlignment="1">
      <alignment horizontal="left" vertical="center" wrapText="1"/>
    </xf>
    <xf numFmtId="4" fontId="11" fillId="0" borderId="2" xfId="0" applyNumberFormat="1" applyFont="1" applyFill="1" applyBorder="1" applyAlignment="1">
      <alignment horizontal="right" vertical="center" wrapText="1"/>
    </xf>
    <xf numFmtId="49" fontId="20" fillId="0" borderId="2" xfId="0" applyNumberFormat="1" applyFont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left" vertical="center" wrapText="1"/>
    </xf>
    <xf numFmtId="4" fontId="9" fillId="0" borderId="2" xfId="0" applyNumberFormat="1" applyFont="1" applyFill="1" applyBorder="1" applyAlignment="1">
      <alignment horizontal="right" vertical="center" wrapText="1"/>
    </xf>
    <xf numFmtId="49" fontId="9" fillId="3" borderId="2" xfId="0" applyNumberFormat="1" applyFont="1" applyFill="1" applyBorder="1" applyAlignment="1">
      <alignment horizontal="left" vertical="top" wrapText="1"/>
    </xf>
    <xf numFmtId="4" fontId="9" fillId="3" borderId="2" xfId="0" applyNumberFormat="1" applyFont="1" applyFill="1" applyBorder="1" applyAlignment="1">
      <alignment vertical="top" wrapText="1"/>
    </xf>
    <xf numFmtId="4" fontId="9" fillId="0" borderId="2" xfId="0" applyNumberFormat="1" applyFont="1" applyFill="1" applyBorder="1" applyAlignment="1">
      <alignment horizontal="right" vertical="top" wrapText="1"/>
    </xf>
    <xf numFmtId="49" fontId="9" fillId="5" borderId="2" xfId="0" applyNumberFormat="1" applyFont="1" applyFill="1" applyBorder="1" applyAlignment="1">
      <alignment horizontal="left" vertical="top" wrapText="1"/>
    </xf>
    <xf numFmtId="4" fontId="9" fillId="5" borderId="2" xfId="0" applyNumberFormat="1" applyFont="1" applyFill="1" applyBorder="1" applyAlignment="1">
      <alignment vertical="top" wrapText="1"/>
    </xf>
    <xf numFmtId="0" fontId="11" fillId="0" borderId="4" xfId="2" applyFont="1" applyFill="1" applyBorder="1" applyAlignment="1">
      <alignment horizontal="left" vertical="top" wrapText="1"/>
    </xf>
    <xf numFmtId="0" fontId="9" fillId="0" borderId="4" xfId="2" applyFont="1" applyFill="1" applyBorder="1" applyAlignment="1">
      <alignment horizontal="left" vertical="top" wrapText="1"/>
    </xf>
    <xf numFmtId="49" fontId="9" fillId="5" borderId="4" xfId="0" applyNumberFormat="1" applyFont="1" applyFill="1" applyBorder="1" applyAlignment="1">
      <alignment horizontal="left" vertical="top" wrapText="1"/>
    </xf>
    <xf numFmtId="4" fontId="11" fillId="0" borderId="2" xfId="0" applyNumberFormat="1" applyFont="1" applyFill="1" applyBorder="1" applyAlignment="1">
      <alignment horizontal="right" vertical="top" wrapText="1"/>
    </xf>
    <xf numFmtId="49" fontId="9" fillId="0" borderId="2" xfId="2" applyNumberFormat="1" applyFont="1" applyFill="1" applyBorder="1" applyAlignment="1">
      <alignment horizontal="left" vertical="top" wrapText="1"/>
    </xf>
    <xf numFmtId="49" fontId="9" fillId="4" borderId="2" xfId="0" applyNumberFormat="1" applyFont="1" applyFill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49" fontId="11" fillId="0" borderId="4" xfId="0" applyNumberFormat="1" applyFont="1" applyFill="1" applyBorder="1" applyAlignment="1">
      <alignment vertical="top" wrapText="1"/>
    </xf>
    <xf numFmtId="4" fontId="11" fillId="0" borderId="4" xfId="0" applyNumberFormat="1" applyFont="1" applyFill="1" applyBorder="1" applyAlignment="1">
      <alignment vertical="top" wrapText="1"/>
    </xf>
    <xf numFmtId="49" fontId="11" fillId="0" borderId="7" xfId="0" applyNumberFormat="1" applyFont="1" applyFill="1" applyBorder="1" applyAlignment="1">
      <alignment horizontal="left" vertical="top" wrapText="1"/>
    </xf>
    <xf numFmtId="49" fontId="11" fillId="0" borderId="10" xfId="0" applyNumberFormat="1" applyFont="1" applyFill="1" applyBorder="1" applyAlignment="1">
      <alignment horizontal="left" vertical="top" wrapText="1"/>
    </xf>
    <xf numFmtId="4" fontId="9" fillId="4" borderId="2" xfId="0" applyNumberFormat="1" applyFont="1" applyFill="1" applyBorder="1" applyAlignment="1">
      <alignment horizontal="right" vertical="top" wrapText="1"/>
    </xf>
    <xf numFmtId="49" fontId="9" fillId="4" borderId="4" xfId="0" applyNumberFormat="1" applyFont="1" applyFill="1" applyBorder="1" applyAlignment="1">
      <alignment vertical="top" wrapText="1"/>
    </xf>
    <xf numFmtId="4" fontId="11" fillId="0" borderId="4" xfId="0" applyNumberFormat="1" applyFont="1" applyFill="1" applyBorder="1" applyAlignment="1">
      <alignment horizontal="right" vertical="top" wrapText="1"/>
    </xf>
    <xf numFmtId="4" fontId="9" fillId="0" borderId="4" xfId="0" applyNumberFormat="1" applyFont="1" applyFill="1" applyBorder="1" applyAlignment="1">
      <alignment horizontal="right" vertical="top" wrapText="1"/>
    </xf>
    <xf numFmtId="0" fontId="27" fillId="0" borderId="2" xfId="0" applyFont="1" applyFill="1" applyBorder="1" applyAlignment="1">
      <alignment horizontal="left" vertical="center" wrapText="1"/>
    </xf>
    <xf numFmtId="49" fontId="20" fillId="0" borderId="2" xfId="0" applyNumberFormat="1" applyFont="1" applyFill="1" applyBorder="1" applyAlignment="1">
      <alignment horizontal="left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wrapText="1"/>
    </xf>
    <xf numFmtId="49" fontId="25" fillId="0" borderId="6" xfId="2" applyNumberFormat="1" applyFont="1" applyFill="1" applyBorder="1" applyAlignment="1">
      <alignment wrapText="1"/>
    </xf>
    <xf numFmtId="0" fontId="9" fillId="0" borderId="4" xfId="2" applyFont="1" applyFill="1" applyBorder="1" applyAlignment="1">
      <alignment horizontal="center" vertical="top" wrapText="1"/>
    </xf>
    <xf numFmtId="49" fontId="25" fillId="0" borderId="2" xfId="0" applyNumberFormat="1" applyFont="1" applyFill="1" applyBorder="1" applyAlignment="1">
      <alignment wrapText="1"/>
    </xf>
    <xf numFmtId="0" fontId="27" fillId="0" borderId="2" xfId="0" applyFont="1" applyFill="1" applyBorder="1" applyAlignment="1">
      <alignment vertical="top" wrapText="1"/>
    </xf>
    <xf numFmtId="49" fontId="25" fillId="0" borderId="2" xfId="2" applyNumberFormat="1" applyFont="1" applyFill="1" applyBorder="1" applyAlignment="1">
      <alignment wrapText="1"/>
    </xf>
    <xf numFmtId="0" fontId="25" fillId="0" borderId="3" xfId="0" applyFont="1" applyFill="1" applyBorder="1" applyAlignment="1">
      <alignment vertical="top" wrapText="1"/>
    </xf>
    <xf numFmtId="49" fontId="9" fillId="0" borderId="3" xfId="0" applyNumberFormat="1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4" fontId="9" fillId="0" borderId="3" xfId="0" applyNumberFormat="1" applyFont="1" applyFill="1" applyBorder="1" applyAlignment="1">
      <alignment vertical="top" wrapText="1"/>
    </xf>
    <xf numFmtId="0" fontId="28" fillId="0" borderId="2" xfId="0" applyFont="1" applyFill="1" applyBorder="1" applyAlignment="1">
      <alignment horizontal="justify" vertical="top" wrapText="1"/>
    </xf>
    <xf numFmtId="0" fontId="8" fillId="0" borderId="4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left" vertical="top" wrapText="1"/>
    </xf>
    <xf numFmtId="0" fontId="31" fillId="0" borderId="0" xfId="0" applyFont="1"/>
    <xf numFmtId="0" fontId="31" fillId="0" borderId="2" xfId="0" applyFont="1" applyBorder="1" applyAlignment="1">
      <alignment horizontal="center"/>
    </xf>
    <xf numFmtId="49" fontId="31" fillId="0" borderId="2" xfId="0" applyNumberFormat="1" applyFont="1" applyBorder="1"/>
    <xf numFmtId="0" fontId="31" fillId="0" borderId="2" xfId="0" applyFont="1" applyBorder="1" applyAlignment="1">
      <alignment wrapText="1"/>
    </xf>
    <xf numFmtId="0" fontId="33" fillId="0" borderId="0" xfId="0" applyFont="1"/>
    <xf numFmtId="49" fontId="31" fillId="0" borderId="0" xfId="0" applyNumberFormat="1" applyFont="1" applyBorder="1"/>
    <xf numFmtId="3" fontId="32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wrapText="1"/>
    </xf>
    <xf numFmtId="0" fontId="32" fillId="0" borderId="0" xfId="0" applyFont="1" applyAlignment="1">
      <alignment horizontal="center"/>
    </xf>
    <xf numFmtId="49" fontId="32" fillId="0" borderId="0" xfId="0" applyNumberFormat="1" applyFont="1" applyBorder="1"/>
    <xf numFmtId="0" fontId="32" fillId="0" borderId="0" xfId="0" applyFont="1" applyBorder="1" applyAlignment="1">
      <alignment wrapText="1"/>
    </xf>
    <xf numFmtId="49" fontId="35" fillId="0" borderId="2" xfId="0" applyNumberFormat="1" applyFont="1" applyBorder="1"/>
    <xf numFmtId="0" fontId="35" fillId="0" borderId="2" xfId="0" applyFont="1" applyBorder="1" applyAlignment="1">
      <alignment wrapText="1"/>
    </xf>
    <xf numFmtId="4" fontId="35" fillId="0" borderId="2" xfId="0" applyNumberFormat="1" applyFont="1" applyBorder="1" applyAlignment="1">
      <alignment horizontal="center"/>
    </xf>
    <xf numFmtId="4" fontId="32" fillId="0" borderId="2" xfId="0" applyNumberFormat="1" applyFont="1" applyBorder="1" applyAlignment="1">
      <alignment horizontal="center"/>
    </xf>
    <xf numFmtId="4" fontId="34" fillId="0" borderId="0" xfId="0" applyNumberFormat="1" applyFont="1" applyAlignment="1">
      <alignment horizontal="center"/>
    </xf>
    <xf numFmtId="4" fontId="35" fillId="0" borderId="2" xfId="0" applyNumberFormat="1" applyFont="1" applyBorder="1" applyAlignment="1">
      <alignment horizontal="left"/>
    </xf>
    <xf numFmtId="0" fontId="5" fillId="0" borderId="0" xfId="0" applyFont="1" applyFill="1" applyAlignment="1">
      <alignment horizontal="left"/>
    </xf>
    <xf numFmtId="0" fontId="32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49" fontId="11" fillId="0" borderId="0" xfId="0" applyNumberFormat="1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vertical="top" wrapText="1"/>
    </xf>
    <xf numFmtId="4" fontId="11" fillId="0" borderId="0" xfId="0" applyNumberFormat="1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25" fillId="7" borderId="2" xfId="0" applyFont="1" applyFill="1" applyBorder="1" applyAlignment="1">
      <alignment wrapText="1"/>
    </xf>
    <xf numFmtId="0" fontId="36" fillId="0" borderId="2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5" fillId="0" borderId="2" xfId="0" applyFont="1" applyBorder="1" applyAlignment="1">
      <alignment horizontal="left" vertical="center" wrapText="1"/>
    </xf>
    <xf numFmtId="49" fontId="36" fillId="0" borderId="2" xfId="0" applyNumberFormat="1" applyFont="1" applyBorder="1"/>
    <xf numFmtId="0" fontId="36" fillId="0" borderId="2" xfId="0" applyFont="1" applyBorder="1" applyAlignment="1">
      <alignment wrapText="1"/>
    </xf>
    <xf numFmtId="49" fontId="11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6" fillId="0" borderId="0" xfId="0" applyFont="1" applyFill="1" applyAlignment="1">
      <alignment horizontal="left" wrapText="1"/>
    </xf>
    <xf numFmtId="0" fontId="30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30" fillId="0" borderId="0" xfId="0" applyFont="1" applyFill="1" applyAlignment="1">
      <alignment horizontal="left" wrapText="1"/>
    </xf>
    <xf numFmtId="4" fontId="6" fillId="0" borderId="0" xfId="0" applyNumberFormat="1" applyFont="1" applyFill="1" applyAlignment="1">
      <alignment horizontal="right"/>
    </xf>
    <xf numFmtId="0" fontId="23" fillId="0" borderId="15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31" fillId="0" borderId="13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31" fillId="0" borderId="7" xfId="0" applyFont="1" applyBorder="1" applyAlignment="1">
      <alignment horizontal="left" vertical="center"/>
    </xf>
  </cellXfs>
  <cellStyles count="3">
    <cellStyle name="xl73" xfId="1"/>
    <cellStyle name="Обычный" xfId="0" builtinId="0"/>
    <cellStyle name="Обычный 2" xfId="2"/>
  </cellStyles>
  <dxfs count="0"/>
  <tableStyles count="0" defaultTableStyle="TableStyleMedium9" defaultPivotStyle="PivotStyleLight16"/>
  <colors>
    <mruColors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L1065"/>
  <sheetViews>
    <sheetView tabSelected="1" view="pageBreakPreview" topLeftCell="A1010" zoomScaleSheetLayoutView="100" workbookViewId="0">
      <selection activeCell="I54" sqref="I54"/>
    </sheetView>
  </sheetViews>
  <sheetFormatPr defaultRowHeight="15"/>
  <cols>
    <col min="1" max="1" width="0.140625" customWidth="1"/>
    <col min="2" max="2" width="56.42578125" style="30" customWidth="1"/>
    <col min="3" max="3" width="9.140625" style="2"/>
    <col min="4" max="4" width="6.85546875" style="2" customWidth="1"/>
    <col min="5" max="5" width="6.42578125" style="2" customWidth="1"/>
    <col min="6" max="6" width="17.5703125" style="2" customWidth="1"/>
    <col min="7" max="7" width="6.7109375" style="2" customWidth="1"/>
    <col min="8" max="8" width="8.42578125" style="2" customWidth="1"/>
    <col min="9" max="9" width="17.28515625" style="10" customWidth="1"/>
    <col min="10" max="10" width="19.42578125" customWidth="1"/>
    <col min="11" max="11" width="12.28515625" bestFit="1" customWidth="1"/>
    <col min="12" max="12" width="13" customWidth="1"/>
  </cols>
  <sheetData>
    <row r="1" spans="2:9" s="1" customFormat="1">
      <c r="B1" s="30"/>
      <c r="C1" s="2"/>
      <c r="D1" s="2"/>
      <c r="E1" s="193" t="s">
        <v>376</v>
      </c>
      <c r="F1" s="193"/>
      <c r="G1" s="193"/>
      <c r="H1" s="193"/>
      <c r="I1" s="10"/>
    </row>
    <row r="2" spans="2:9" s="1" customFormat="1">
      <c r="B2" s="30"/>
      <c r="C2" s="2"/>
      <c r="D2" s="2"/>
      <c r="E2" s="203" t="s">
        <v>538</v>
      </c>
      <c r="F2" s="203"/>
      <c r="G2" s="203"/>
      <c r="H2" s="203"/>
      <c r="I2" s="203"/>
    </row>
    <row r="3" spans="2:9" s="1" customFormat="1" ht="28.5" customHeight="1">
      <c r="B3" s="30"/>
      <c r="C3" s="2"/>
      <c r="D3" s="2"/>
      <c r="E3" s="192" t="s">
        <v>534</v>
      </c>
      <c r="F3" s="192"/>
      <c r="G3" s="192"/>
      <c r="H3" s="192"/>
      <c r="I3" s="192"/>
    </row>
    <row r="4" spans="2:9" s="1" customFormat="1">
      <c r="B4" s="30"/>
      <c r="C4" s="205" t="s">
        <v>574</v>
      </c>
      <c r="D4" s="205"/>
      <c r="E4" s="205"/>
      <c r="F4" s="205"/>
      <c r="G4" s="205"/>
      <c r="H4" s="205"/>
      <c r="I4" s="205"/>
    </row>
    <row r="5" spans="2:9" s="1" customFormat="1">
      <c r="B5" s="30"/>
      <c r="C5" s="52"/>
      <c r="D5" s="52"/>
      <c r="E5" s="51"/>
      <c r="F5" s="175" t="s">
        <v>535</v>
      </c>
      <c r="G5" s="52"/>
      <c r="H5" s="51"/>
      <c r="I5" s="54"/>
    </row>
    <row r="6" spans="2:9" s="1" customFormat="1">
      <c r="B6" s="30"/>
      <c r="C6" s="2"/>
      <c r="D6" s="2"/>
      <c r="E6" s="3"/>
      <c r="F6" s="3"/>
      <c r="G6" s="2"/>
      <c r="H6" s="50" t="s">
        <v>368</v>
      </c>
      <c r="I6" s="11"/>
    </row>
    <row r="7" spans="2:9" s="1" customFormat="1" ht="12.75">
      <c r="B7" s="194" t="s">
        <v>363</v>
      </c>
      <c r="C7" s="194"/>
      <c r="D7" s="194"/>
      <c r="E7" s="194"/>
      <c r="F7" s="194"/>
      <c r="G7" s="194"/>
      <c r="H7" s="194"/>
      <c r="I7" s="194"/>
    </row>
    <row r="8" spans="2:9" s="1" customFormat="1" ht="12.75">
      <c r="B8" s="194" t="s">
        <v>140</v>
      </c>
      <c r="C8" s="194"/>
      <c r="D8" s="194"/>
      <c r="E8" s="194"/>
      <c r="F8" s="194"/>
      <c r="G8" s="194"/>
      <c r="H8" s="194"/>
      <c r="I8" s="194"/>
    </row>
    <row r="9" spans="2:9" s="1" customFormat="1">
      <c r="B9" s="195" t="s">
        <v>364</v>
      </c>
      <c r="C9" s="196"/>
      <c r="D9" s="196"/>
      <c r="E9" s="196"/>
      <c r="F9" s="196"/>
      <c r="G9" s="196"/>
      <c r="H9" s="196"/>
      <c r="I9" s="196"/>
    </row>
    <row r="10" spans="2:9" s="1" customFormat="1" ht="11.25" customHeight="1">
      <c r="B10" s="197" t="s">
        <v>365</v>
      </c>
      <c r="C10" s="197"/>
      <c r="D10" s="197"/>
      <c r="E10" s="197"/>
      <c r="F10" s="197"/>
      <c r="G10" s="197"/>
      <c r="H10" s="197"/>
      <c r="I10" s="197"/>
    </row>
    <row r="11" spans="2:9" s="1" customFormat="1" ht="17.25" customHeight="1">
      <c r="B11" s="195" t="s">
        <v>533</v>
      </c>
      <c r="C11" s="195"/>
      <c r="D11" s="195"/>
      <c r="E11" s="195"/>
      <c r="F11" s="195"/>
      <c r="G11" s="195"/>
      <c r="H11" s="195"/>
      <c r="I11" s="195"/>
    </row>
    <row r="12" spans="2:9" s="1" customFormat="1">
      <c r="B12" s="30"/>
      <c r="C12" s="2"/>
      <c r="D12" s="2"/>
      <c r="E12" s="2"/>
      <c r="F12" s="2"/>
      <c r="G12" s="2"/>
      <c r="H12" s="2"/>
      <c r="I12" s="10"/>
    </row>
    <row r="13" spans="2:9" s="1" customFormat="1" ht="12.75" customHeight="1">
      <c r="B13" s="198" t="s">
        <v>88</v>
      </c>
      <c r="C13" s="200" t="s">
        <v>89</v>
      </c>
      <c r="D13" s="200"/>
      <c r="E13" s="200"/>
      <c r="F13" s="200"/>
      <c r="G13" s="200"/>
      <c r="H13" s="200"/>
      <c r="I13" s="201" t="s">
        <v>545</v>
      </c>
    </row>
    <row r="14" spans="2:9" s="12" customFormat="1" ht="38.25">
      <c r="B14" s="199"/>
      <c r="C14" s="8" t="s">
        <v>90</v>
      </c>
      <c r="D14" s="8" t="s">
        <v>91</v>
      </c>
      <c r="E14" s="8" t="s">
        <v>92</v>
      </c>
      <c r="F14" s="8" t="s">
        <v>93</v>
      </c>
      <c r="G14" s="8" t="s">
        <v>94</v>
      </c>
      <c r="H14" s="8" t="s">
        <v>241</v>
      </c>
      <c r="I14" s="202"/>
    </row>
    <row r="15" spans="2:9" s="1" customFormat="1" ht="15" customHeight="1">
      <c r="B15" s="40">
        <v>1</v>
      </c>
      <c r="C15" s="4">
        <v>2</v>
      </c>
      <c r="D15" s="4">
        <v>3</v>
      </c>
      <c r="E15" s="4">
        <v>4</v>
      </c>
      <c r="F15" s="4">
        <v>5</v>
      </c>
      <c r="G15" s="4">
        <v>6</v>
      </c>
      <c r="H15" s="4">
        <v>7</v>
      </c>
      <c r="I15" s="4">
        <v>8</v>
      </c>
    </row>
    <row r="16" spans="2:9" s="22" customFormat="1" ht="24">
      <c r="B16" s="59" t="s">
        <v>176</v>
      </c>
      <c r="C16" s="26" t="s">
        <v>128</v>
      </c>
      <c r="D16" s="26" t="s">
        <v>127</v>
      </c>
      <c r="E16" s="26" t="s">
        <v>130</v>
      </c>
      <c r="F16" s="26"/>
      <c r="G16" s="26"/>
      <c r="H16" s="49"/>
      <c r="I16" s="62">
        <f t="shared" ref="I16:I17" si="0">I17</f>
        <v>407641</v>
      </c>
    </row>
    <row r="17" spans="2:12" s="1" customFormat="1" ht="24.75" customHeight="1">
      <c r="B17" s="60" t="s">
        <v>152</v>
      </c>
      <c r="C17" s="63" t="s">
        <v>128</v>
      </c>
      <c r="D17" s="63" t="s">
        <v>127</v>
      </c>
      <c r="E17" s="27" t="s">
        <v>130</v>
      </c>
      <c r="F17" s="27" t="s">
        <v>224</v>
      </c>
      <c r="G17" s="27"/>
      <c r="H17" s="40"/>
      <c r="I17" s="64">
        <f t="shared" si="0"/>
        <v>407641</v>
      </c>
    </row>
    <row r="18" spans="2:12" s="1" customFormat="1" ht="34.5" customHeight="1">
      <c r="B18" s="60" t="s">
        <v>147</v>
      </c>
      <c r="C18" s="63" t="s">
        <v>128</v>
      </c>
      <c r="D18" s="63" t="s">
        <v>127</v>
      </c>
      <c r="E18" s="27" t="s">
        <v>130</v>
      </c>
      <c r="F18" s="27" t="s">
        <v>223</v>
      </c>
      <c r="G18" s="27"/>
      <c r="H18" s="40"/>
      <c r="I18" s="64">
        <f>I19</f>
        <v>407641</v>
      </c>
    </row>
    <row r="19" spans="2:12" s="1" customFormat="1" ht="16.5" customHeight="1">
      <c r="B19" s="60" t="s">
        <v>143</v>
      </c>
      <c r="C19" s="65" t="s">
        <v>128</v>
      </c>
      <c r="D19" s="27" t="s">
        <v>127</v>
      </c>
      <c r="E19" s="27" t="s">
        <v>130</v>
      </c>
      <c r="F19" s="66" t="s">
        <v>272</v>
      </c>
      <c r="G19" s="27"/>
      <c r="H19" s="45"/>
      <c r="I19" s="64">
        <f>I20</f>
        <v>407641</v>
      </c>
    </row>
    <row r="20" spans="2:12" s="1" customFormat="1" ht="49.5" customHeight="1">
      <c r="B20" s="60" t="s">
        <v>4</v>
      </c>
      <c r="C20" s="65" t="s">
        <v>128</v>
      </c>
      <c r="D20" s="27" t="s">
        <v>127</v>
      </c>
      <c r="E20" s="27" t="s">
        <v>130</v>
      </c>
      <c r="F20" s="66" t="s">
        <v>272</v>
      </c>
      <c r="G20" s="27" t="s">
        <v>172</v>
      </c>
      <c r="H20" s="45"/>
      <c r="I20" s="64">
        <f>I21</f>
        <v>407641</v>
      </c>
    </row>
    <row r="21" spans="2:12" s="1" customFormat="1" ht="16.5" customHeight="1">
      <c r="B21" s="60" t="s">
        <v>5</v>
      </c>
      <c r="C21" s="27" t="s">
        <v>128</v>
      </c>
      <c r="D21" s="27" t="s">
        <v>127</v>
      </c>
      <c r="E21" s="27" t="s">
        <v>130</v>
      </c>
      <c r="F21" s="66" t="s">
        <v>272</v>
      </c>
      <c r="G21" s="27" t="s">
        <v>142</v>
      </c>
      <c r="H21" s="45"/>
      <c r="I21" s="64">
        <f>I22+I27</f>
        <v>407641</v>
      </c>
    </row>
    <row r="22" spans="2:12" s="1" customFormat="1" ht="15.75" customHeight="1">
      <c r="B22" s="60" t="s">
        <v>278</v>
      </c>
      <c r="C22" s="27" t="s">
        <v>128</v>
      </c>
      <c r="D22" s="27" t="s">
        <v>127</v>
      </c>
      <c r="E22" s="27" t="s">
        <v>130</v>
      </c>
      <c r="F22" s="66" t="s">
        <v>272</v>
      </c>
      <c r="G22" s="27" t="s">
        <v>197</v>
      </c>
      <c r="H22" s="45"/>
      <c r="I22" s="64">
        <f t="shared" ref="I22:I23" si="1">I23</f>
        <v>330104</v>
      </c>
    </row>
    <row r="23" spans="2:12" s="1" customFormat="1" ht="16.5" customHeight="1">
      <c r="B23" s="60" t="s">
        <v>6</v>
      </c>
      <c r="C23" s="65" t="s">
        <v>128</v>
      </c>
      <c r="D23" s="27" t="s">
        <v>127</v>
      </c>
      <c r="E23" s="27" t="s">
        <v>130</v>
      </c>
      <c r="F23" s="66" t="s">
        <v>272</v>
      </c>
      <c r="G23" s="27" t="s">
        <v>197</v>
      </c>
      <c r="H23" s="45">
        <v>200</v>
      </c>
      <c r="I23" s="64">
        <f t="shared" si="1"/>
        <v>330104</v>
      </c>
    </row>
    <row r="24" spans="2:12" s="1" customFormat="1" ht="18" customHeight="1">
      <c r="B24" s="60" t="s">
        <v>7</v>
      </c>
      <c r="C24" s="65" t="s">
        <v>128</v>
      </c>
      <c r="D24" s="27" t="s">
        <v>127</v>
      </c>
      <c r="E24" s="27" t="s">
        <v>130</v>
      </c>
      <c r="F24" s="66" t="s">
        <v>272</v>
      </c>
      <c r="G24" s="27" t="s">
        <v>197</v>
      </c>
      <c r="H24" s="45">
        <v>210</v>
      </c>
      <c r="I24" s="64">
        <f>I25</f>
        <v>330104</v>
      </c>
    </row>
    <row r="25" spans="2:12" s="19" customFormat="1" ht="15.75" customHeight="1">
      <c r="B25" s="60" t="s">
        <v>8</v>
      </c>
      <c r="C25" s="67" t="s">
        <v>128</v>
      </c>
      <c r="D25" s="26" t="s">
        <v>127</v>
      </c>
      <c r="E25" s="26" t="s">
        <v>130</v>
      </c>
      <c r="F25" s="68" t="s">
        <v>272</v>
      </c>
      <c r="G25" s="26" t="s">
        <v>197</v>
      </c>
      <c r="H25" s="46">
        <v>211</v>
      </c>
      <c r="I25" s="62">
        <v>330104</v>
      </c>
      <c r="J25" s="24"/>
      <c r="K25" s="24"/>
      <c r="L25" s="24"/>
    </row>
    <row r="26" spans="2:12" s="19" customFormat="1" ht="39" customHeight="1">
      <c r="B26" s="60" t="s">
        <v>1</v>
      </c>
      <c r="C26" s="65" t="s">
        <v>128</v>
      </c>
      <c r="D26" s="27" t="s">
        <v>127</v>
      </c>
      <c r="E26" s="27" t="s">
        <v>130</v>
      </c>
      <c r="F26" s="66" t="s">
        <v>272</v>
      </c>
      <c r="G26" s="27" t="s">
        <v>275</v>
      </c>
      <c r="H26" s="45"/>
      <c r="I26" s="64">
        <f>I27</f>
        <v>77537</v>
      </c>
    </row>
    <row r="27" spans="2:12" s="19" customFormat="1" ht="19.5" customHeight="1">
      <c r="B27" s="60" t="s">
        <v>0</v>
      </c>
      <c r="C27" s="67" t="s">
        <v>128</v>
      </c>
      <c r="D27" s="26" t="s">
        <v>127</v>
      </c>
      <c r="E27" s="26" t="s">
        <v>130</v>
      </c>
      <c r="F27" s="68" t="s">
        <v>272</v>
      </c>
      <c r="G27" s="26" t="s">
        <v>275</v>
      </c>
      <c r="H27" s="46">
        <v>213</v>
      </c>
      <c r="I27" s="62">
        <v>77537</v>
      </c>
      <c r="J27" s="24"/>
    </row>
    <row r="28" spans="2:12" s="19" customFormat="1" ht="19.5" customHeight="1">
      <c r="B28" s="59" t="s">
        <v>366</v>
      </c>
      <c r="C28" s="26" t="s">
        <v>128</v>
      </c>
      <c r="D28" s="26" t="s">
        <v>127</v>
      </c>
      <c r="E28" s="26" t="s">
        <v>130</v>
      </c>
      <c r="F28" s="68"/>
      <c r="G28" s="26"/>
      <c r="H28" s="46"/>
      <c r="I28" s="62">
        <f>I16</f>
        <v>407641</v>
      </c>
      <c r="J28" s="24"/>
    </row>
    <row r="29" spans="2:12" s="19" customFormat="1" ht="19.5" customHeight="1">
      <c r="B29" s="71"/>
      <c r="C29" s="72"/>
      <c r="D29" s="72"/>
      <c r="E29" s="72"/>
      <c r="F29" s="73"/>
      <c r="G29" s="72"/>
      <c r="H29" s="32"/>
      <c r="I29" s="74"/>
      <c r="J29" s="24"/>
    </row>
    <row r="30" spans="2:12" s="19" customFormat="1" ht="36.75" customHeight="1">
      <c r="B30" s="71" t="s">
        <v>367</v>
      </c>
      <c r="C30" s="191" t="s">
        <v>536</v>
      </c>
      <c r="D30" s="191"/>
      <c r="E30" s="191"/>
      <c r="F30" s="73"/>
      <c r="G30" s="72"/>
      <c r="H30" s="32"/>
      <c r="I30" s="74"/>
      <c r="J30" s="24"/>
    </row>
    <row r="31" spans="2:12" s="19" customFormat="1" ht="19.5" customHeight="1">
      <c r="B31" s="71"/>
      <c r="C31" s="191"/>
      <c r="D31" s="191"/>
      <c r="E31" s="191"/>
      <c r="F31" s="73"/>
      <c r="G31" s="72"/>
      <c r="H31" s="32"/>
      <c r="I31" s="74"/>
      <c r="J31" s="24"/>
    </row>
    <row r="32" spans="2:12" s="19" customFormat="1" ht="19.5" customHeight="1">
      <c r="B32" s="71" t="s">
        <v>537</v>
      </c>
      <c r="C32" s="72"/>
      <c r="D32" s="72"/>
      <c r="E32" s="72"/>
      <c r="F32" s="73"/>
      <c r="G32" s="72"/>
      <c r="H32" s="32"/>
      <c r="I32" s="74"/>
      <c r="J32" s="24"/>
    </row>
    <row r="33" spans="2:10" s="19" customFormat="1" ht="19.5" customHeight="1">
      <c r="B33" s="71" t="s">
        <v>368</v>
      </c>
      <c r="C33" s="72"/>
      <c r="D33" s="72"/>
      <c r="E33" s="72"/>
      <c r="F33" s="73"/>
      <c r="G33" s="72"/>
      <c r="H33" s="32"/>
      <c r="I33" s="74"/>
      <c r="J33" s="24"/>
    </row>
    <row r="34" spans="2:10" s="19" customFormat="1" ht="19.5" customHeight="1">
      <c r="B34" s="71"/>
      <c r="C34" s="72"/>
      <c r="D34" s="72"/>
      <c r="E34" s="72"/>
      <c r="F34" s="73"/>
      <c r="G34" s="72"/>
      <c r="H34" s="32"/>
      <c r="I34" s="74"/>
      <c r="J34" s="24"/>
    </row>
    <row r="35" spans="2:10" s="1" customFormat="1">
      <c r="B35" s="30"/>
      <c r="C35" s="2"/>
      <c r="D35" s="2"/>
      <c r="E35" s="193" t="s">
        <v>376</v>
      </c>
      <c r="F35" s="193"/>
      <c r="G35" s="193"/>
      <c r="H35" s="193"/>
      <c r="I35" s="10"/>
    </row>
    <row r="36" spans="2:10" s="1" customFormat="1">
      <c r="B36" s="30"/>
      <c r="C36" s="2"/>
      <c r="D36" s="2"/>
      <c r="E36" s="203" t="s">
        <v>538</v>
      </c>
      <c r="F36" s="203"/>
      <c r="G36" s="203"/>
      <c r="H36" s="203"/>
      <c r="I36" s="203"/>
    </row>
    <row r="37" spans="2:10" s="1" customFormat="1" ht="28.5" customHeight="1">
      <c r="B37" s="30"/>
      <c r="C37" s="2"/>
      <c r="D37" s="2"/>
      <c r="E37" s="192" t="s">
        <v>539</v>
      </c>
      <c r="F37" s="192"/>
      <c r="G37" s="192"/>
      <c r="H37" s="192"/>
      <c r="I37" s="192"/>
    </row>
    <row r="38" spans="2:10" s="1" customFormat="1">
      <c r="B38" s="30"/>
      <c r="C38" s="193" t="s">
        <v>571</v>
      </c>
      <c r="D38" s="193"/>
      <c r="E38" s="193"/>
      <c r="F38" s="193"/>
      <c r="G38" s="193"/>
      <c r="H38" s="193"/>
      <c r="I38" s="193"/>
    </row>
    <row r="39" spans="2:10" s="1" customFormat="1">
      <c r="B39" s="30"/>
      <c r="C39" s="52"/>
      <c r="D39" s="52"/>
      <c r="E39" s="51"/>
      <c r="F39" s="175" t="s">
        <v>535</v>
      </c>
      <c r="G39" s="52"/>
      <c r="H39" s="51"/>
      <c r="I39" s="54"/>
    </row>
    <row r="40" spans="2:10" s="1" customFormat="1">
      <c r="B40" s="30"/>
      <c r="C40" s="2"/>
      <c r="D40" s="2"/>
      <c r="E40" s="3"/>
      <c r="F40" s="3"/>
      <c r="G40" s="2"/>
      <c r="H40" s="50" t="s">
        <v>368</v>
      </c>
      <c r="I40" s="53"/>
    </row>
    <row r="41" spans="2:10" s="1" customFormat="1" ht="12.75">
      <c r="B41" s="194" t="s">
        <v>363</v>
      </c>
      <c r="C41" s="194"/>
      <c r="D41" s="194"/>
      <c r="E41" s="194"/>
      <c r="F41" s="194"/>
      <c r="G41" s="194"/>
      <c r="H41" s="194"/>
      <c r="I41" s="194"/>
    </row>
    <row r="42" spans="2:10" s="1" customFormat="1" ht="12.75">
      <c r="B42" s="194" t="s">
        <v>140</v>
      </c>
      <c r="C42" s="194"/>
      <c r="D42" s="194"/>
      <c r="E42" s="194"/>
      <c r="F42" s="194"/>
      <c r="G42" s="194"/>
      <c r="H42" s="194"/>
      <c r="I42" s="194"/>
    </row>
    <row r="43" spans="2:10" s="1" customFormat="1">
      <c r="B43" s="195" t="s">
        <v>369</v>
      </c>
      <c r="C43" s="196"/>
      <c r="D43" s="196"/>
      <c r="E43" s="196"/>
      <c r="F43" s="196"/>
      <c r="G43" s="196"/>
      <c r="H43" s="196"/>
      <c r="I43" s="196"/>
    </row>
    <row r="44" spans="2:10" s="1" customFormat="1" ht="11.25" customHeight="1">
      <c r="B44" s="197" t="s">
        <v>365</v>
      </c>
      <c r="C44" s="197"/>
      <c r="D44" s="197"/>
      <c r="E44" s="197"/>
      <c r="F44" s="197"/>
      <c r="G44" s="197"/>
      <c r="H44" s="197"/>
      <c r="I44" s="197"/>
    </row>
    <row r="45" spans="2:10" s="1" customFormat="1" ht="17.25" customHeight="1">
      <c r="B45" s="195" t="s">
        <v>540</v>
      </c>
      <c r="C45" s="195"/>
      <c r="D45" s="195"/>
      <c r="E45" s="195"/>
      <c r="F45" s="195"/>
      <c r="G45" s="195"/>
      <c r="H45" s="195"/>
      <c r="I45" s="195"/>
    </row>
    <row r="46" spans="2:10" s="1" customFormat="1">
      <c r="B46" s="30"/>
      <c r="C46" s="2"/>
      <c r="D46" s="2"/>
      <c r="E46" s="2"/>
      <c r="F46" s="2"/>
      <c r="G46" s="2"/>
      <c r="H46" s="2"/>
      <c r="I46" s="10"/>
    </row>
    <row r="47" spans="2:10" s="1" customFormat="1" ht="12.75" customHeight="1">
      <c r="B47" s="198" t="s">
        <v>88</v>
      </c>
      <c r="C47" s="200" t="s">
        <v>89</v>
      </c>
      <c r="D47" s="200"/>
      <c r="E47" s="200"/>
      <c r="F47" s="200"/>
      <c r="G47" s="200"/>
      <c r="H47" s="200"/>
      <c r="I47" s="201" t="s">
        <v>545</v>
      </c>
    </row>
    <row r="48" spans="2:10" s="12" customFormat="1" ht="38.25">
      <c r="B48" s="199"/>
      <c r="C48" s="8" t="s">
        <v>90</v>
      </c>
      <c r="D48" s="8" t="s">
        <v>91</v>
      </c>
      <c r="E48" s="8" t="s">
        <v>92</v>
      </c>
      <c r="F48" s="8" t="s">
        <v>93</v>
      </c>
      <c r="G48" s="8" t="s">
        <v>94</v>
      </c>
      <c r="H48" s="8" t="s">
        <v>241</v>
      </c>
      <c r="I48" s="202"/>
    </row>
    <row r="49" spans="2:9" s="1" customFormat="1" ht="15" customHeight="1">
      <c r="B49" s="40">
        <v>1</v>
      </c>
      <c r="C49" s="4">
        <v>2</v>
      </c>
      <c r="D49" s="4">
        <v>3</v>
      </c>
      <c r="E49" s="4">
        <v>4</v>
      </c>
      <c r="F49" s="4">
        <v>5</v>
      </c>
      <c r="G49" s="4">
        <v>6</v>
      </c>
      <c r="H49" s="4">
        <v>7</v>
      </c>
      <c r="I49" s="4">
        <v>8</v>
      </c>
    </row>
    <row r="50" spans="2:9" s="22" customFormat="1" ht="36">
      <c r="B50" s="75" t="s">
        <v>95</v>
      </c>
      <c r="C50" s="104" t="s">
        <v>128</v>
      </c>
      <c r="D50" s="63" t="s">
        <v>127</v>
      </c>
      <c r="E50" s="63" t="s">
        <v>131</v>
      </c>
      <c r="F50" s="63"/>
      <c r="G50" s="63"/>
      <c r="H50" s="47"/>
      <c r="I50" s="105">
        <f>I51</f>
        <v>555691</v>
      </c>
    </row>
    <row r="51" spans="2:9" s="1" customFormat="1" ht="27" customHeight="1">
      <c r="B51" s="60" t="s">
        <v>152</v>
      </c>
      <c r="C51" s="104" t="s">
        <v>128</v>
      </c>
      <c r="D51" s="27" t="s">
        <v>127</v>
      </c>
      <c r="E51" s="27" t="s">
        <v>131</v>
      </c>
      <c r="F51" s="27" t="s">
        <v>224</v>
      </c>
      <c r="G51" s="27"/>
      <c r="H51" s="45"/>
      <c r="I51" s="64">
        <f>I52</f>
        <v>555691</v>
      </c>
    </row>
    <row r="52" spans="2:9" s="1" customFormat="1" ht="35.25" customHeight="1">
      <c r="B52" s="60" t="s">
        <v>148</v>
      </c>
      <c r="C52" s="104" t="s">
        <v>128</v>
      </c>
      <c r="D52" s="27" t="s">
        <v>127</v>
      </c>
      <c r="E52" s="27" t="s">
        <v>131</v>
      </c>
      <c r="F52" s="27" t="s">
        <v>223</v>
      </c>
      <c r="G52" s="27"/>
      <c r="H52" s="45"/>
      <c r="I52" s="64">
        <f>I53</f>
        <v>555691</v>
      </c>
    </row>
    <row r="53" spans="2:9" s="1" customFormat="1" ht="15" customHeight="1">
      <c r="B53" s="59" t="s">
        <v>96</v>
      </c>
      <c r="C53" s="26" t="s">
        <v>128</v>
      </c>
      <c r="D53" s="26" t="s">
        <v>127</v>
      </c>
      <c r="E53" s="26" t="s">
        <v>131</v>
      </c>
      <c r="F53" s="26" t="s">
        <v>271</v>
      </c>
      <c r="G53" s="26"/>
      <c r="H53" s="46"/>
      <c r="I53" s="62">
        <f>I54+I69+I80+I92+I103</f>
        <v>555691</v>
      </c>
    </row>
    <row r="54" spans="2:9" s="1" customFormat="1" ht="48">
      <c r="B54" s="60" t="s">
        <v>171</v>
      </c>
      <c r="C54" s="65" t="s">
        <v>128</v>
      </c>
      <c r="D54" s="27" t="s">
        <v>127</v>
      </c>
      <c r="E54" s="27" t="s">
        <v>131</v>
      </c>
      <c r="F54" s="27" t="s">
        <v>271</v>
      </c>
      <c r="G54" s="27" t="s">
        <v>172</v>
      </c>
      <c r="H54" s="45"/>
      <c r="I54" s="64">
        <f>I55</f>
        <v>283891</v>
      </c>
    </row>
    <row r="55" spans="2:9" s="1" customFormat="1" ht="18" customHeight="1">
      <c r="B55" s="60" t="s">
        <v>5</v>
      </c>
      <c r="C55" s="27" t="s">
        <v>128</v>
      </c>
      <c r="D55" s="27" t="s">
        <v>127</v>
      </c>
      <c r="E55" s="27" t="s">
        <v>131</v>
      </c>
      <c r="F55" s="27" t="s">
        <v>271</v>
      </c>
      <c r="G55" s="27" t="s">
        <v>142</v>
      </c>
      <c r="H55" s="45"/>
      <c r="I55" s="64">
        <f>I56+I61+I62</f>
        <v>283891</v>
      </c>
    </row>
    <row r="56" spans="2:9" s="1" customFormat="1">
      <c r="B56" s="60" t="s">
        <v>279</v>
      </c>
      <c r="C56" s="27" t="s">
        <v>128</v>
      </c>
      <c r="D56" s="27" t="s">
        <v>127</v>
      </c>
      <c r="E56" s="27" t="s">
        <v>131</v>
      </c>
      <c r="F56" s="27" t="s">
        <v>271</v>
      </c>
      <c r="G56" s="27" t="s">
        <v>197</v>
      </c>
      <c r="H56" s="45"/>
      <c r="I56" s="64">
        <f t="shared" ref="I56:I57" si="2">I57</f>
        <v>229893</v>
      </c>
    </row>
    <row r="57" spans="2:9" s="1" customFormat="1" ht="17.25" customHeight="1">
      <c r="B57" s="60" t="s">
        <v>10</v>
      </c>
      <c r="C57" s="66" t="s">
        <v>128</v>
      </c>
      <c r="D57" s="27" t="s">
        <v>127</v>
      </c>
      <c r="E57" s="27" t="s">
        <v>131</v>
      </c>
      <c r="F57" s="27" t="s">
        <v>271</v>
      </c>
      <c r="G57" s="27" t="s">
        <v>197</v>
      </c>
      <c r="H57" s="45">
        <v>200</v>
      </c>
      <c r="I57" s="64">
        <f t="shared" si="2"/>
        <v>229893</v>
      </c>
    </row>
    <row r="58" spans="2:9" s="1" customFormat="1" ht="17.25" customHeight="1">
      <c r="B58" s="60" t="s">
        <v>11</v>
      </c>
      <c r="C58" s="104" t="s">
        <v>128</v>
      </c>
      <c r="D58" s="27" t="s">
        <v>127</v>
      </c>
      <c r="E58" s="27" t="s">
        <v>131</v>
      </c>
      <c r="F58" s="27" t="s">
        <v>271</v>
      </c>
      <c r="G58" s="27" t="s">
        <v>197</v>
      </c>
      <c r="H58" s="45">
        <v>210</v>
      </c>
      <c r="I58" s="64">
        <f>I59</f>
        <v>229893</v>
      </c>
    </row>
    <row r="59" spans="2:9" s="19" customFormat="1" ht="18" customHeight="1">
      <c r="B59" s="60" t="s">
        <v>12</v>
      </c>
      <c r="C59" s="26" t="s">
        <v>128</v>
      </c>
      <c r="D59" s="26" t="s">
        <v>127</v>
      </c>
      <c r="E59" s="26" t="s">
        <v>131</v>
      </c>
      <c r="F59" s="26" t="s">
        <v>271</v>
      </c>
      <c r="G59" s="26" t="s">
        <v>197</v>
      </c>
      <c r="H59" s="46">
        <v>211</v>
      </c>
      <c r="I59" s="62">
        <v>229893</v>
      </c>
    </row>
    <row r="60" spans="2:9" s="19" customFormat="1" ht="23.25" customHeight="1">
      <c r="B60" s="60" t="s">
        <v>1</v>
      </c>
      <c r="C60" s="27" t="s">
        <v>128</v>
      </c>
      <c r="D60" s="27" t="s">
        <v>127</v>
      </c>
      <c r="E60" s="27" t="s">
        <v>131</v>
      </c>
      <c r="F60" s="27" t="s">
        <v>271</v>
      </c>
      <c r="G60" s="27" t="s">
        <v>275</v>
      </c>
      <c r="H60" s="45"/>
      <c r="I60" s="64">
        <f>I61</f>
        <v>53998</v>
      </c>
    </row>
    <row r="61" spans="2:9" s="19" customFormat="1" ht="24" customHeight="1">
      <c r="B61" s="60" t="s">
        <v>0</v>
      </c>
      <c r="C61" s="26" t="s">
        <v>128</v>
      </c>
      <c r="D61" s="26" t="s">
        <v>127</v>
      </c>
      <c r="E61" s="26" t="s">
        <v>131</v>
      </c>
      <c r="F61" s="26" t="s">
        <v>271</v>
      </c>
      <c r="G61" s="26" t="s">
        <v>275</v>
      </c>
      <c r="H61" s="46">
        <v>213</v>
      </c>
      <c r="I61" s="62">
        <v>53998</v>
      </c>
    </row>
    <row r="62" spans="2:9" s="9" customFormat="1" ht="0.75" customHeight="1">
      <c r="B62" s="60" t="s">
        <v>198</v>
      </c>
      <c r="C62" s="27" t="s">
        <v>128</v>
      </c>
      <c r="D62" s="27" t="s">
        <v>127</v>
      </c>
      <c r="E62" s="27" t="s">
        <v>131</v>
      </c>
      <c r="F62" s="27" t="s">
        <v>271</v>
      </c>
      <c r="G62" s="27" t="s">
        <v>199</v>
      </c>
      <c r="H62" s="45"/>
      <c r="I62" s="64">
        <f>I63</f>
        <v>0</v>
      </c>
    </row>
    <row r="63" spans="2:9" s="9" customFormat="1" ht="20.25" hidden="1" customHeight="1">
      <c r="B63" s="60" t="s">
        <v>13</v>
      </c>
      <c r="C63" s="27" t="s">
        <v>128</v>
      </c>
      <c r="D63" s="27" t="s">
        <v>127</v>
      </c>
      <c r="E63" s="27" t="s">
        <v>131</v>
      </c>
      <c r="F63" s="27" t="s">
        <v>271</v>
      </c>
      <c r="G63" s="27" t="s">
        <v>199</v>
      </c>
      <c r="H63" s="45">
        <v>200</v>
      </c>
      <c r="I63" s="64">
        <f>I64+I66</f>
        <v>0</v>
      </c>
    </row>
    <row r="64" spans="2:9" s="9" customFormat="1" ht="21.75" hidden="1" customHeight="1">
      <c r="B64" s="60" t="s">
        <v>14</v>
      </c>
      <c r="C64" s="27" t="s">
        <v>128</v>
      </c>
      <c r="D64" s="27" t="s">
        <v>127</v>
      </c>
      <c r="E64" s="27" t="s">
        <v>131</v>
      </c>
      <c r="F64" s="27" t="s">
        <v>271</v>
      </c>
      <c r="G64" s="27" t="s">
        <v>199</v>
      </c>
      <c r="H64" s="45">
        <v>210</v>
      </c>
      <c r="I64" s="64">
        <f>I65</f>
        <v>0</v>
      </c>
    </row>
    <row r="65" spans="2:9" s="19" customFormat="1" ht="20.25" hidden="1" customHeight="1">
      <c r="B65" s="60" t="s">
        <v>15</v>
      </c>
      <c r="C65" s="107" t="s">
        <v>128</v>
      </c>
      <c r="D65" s="26" t="s">
        <v>127</v>
      </c>
      <c r="E65" s="26" t="s">
        <v>131</v>
      </c>
      <c r="F65" s="26" t="s">
        <v>271</v>
      </c>
      <c r="G65" s="26" t="s">
        <v>199</v>
      </c>
      <c r="H65" s="46">
        <v>212</v>
      </c>
      <c r="I65" s="62">
        <v>0</v>
      </c>
    </row>
    <row r="66" spans="2:9" s="1" customFormat="1" ht="20.25" hidden="1" customHeight="1">
      <c r="B66" s="60" t="s">
        <v>16</v>
      </c>
      <c r="C66" s="27" t="s">
        <v>128</v>
      </c>
      <c r="D66" s="27" t="s">
        <v>127</v>
      </c>
      <c r="E66" s="27" t="s">
        <v>131</v>
      </c>
      <c r="F66" s="27" t="s">
        <v>271</v>
      </c>
      <c r="G66" s="27" t="s">
        <v>199</v>
      </c>
      <c r="H66" s="45">
        <v>220</v>
      </c>
      <c r="I66" s="64">
        <f>I67+I68</f>
        <v>0</v>
      </c>
    </row>
    <row r="67" spans="2:9" s="19" customFormat="1" ht="24" hidden="1" customHeight="1">
      <c r="B67" s="60" t="s">
        <v>17</v>
      </c>
      <c r="C67" s="26" t="s">
        <v>128</v>
      </c>
      <c r="D67" s="26" t="s">
        <v>127</v>
      </c>
      <c r="E67" s="26" t="s">
        <v>131</v>
      </c>
      <c r="F67" s="26" t="s">
        <v>271</v>
      </c>
      <c r="G67" s="26" t="s">
        <v>199</v>
      </c>
      <c r="H67" s="46">
        <v>222</v>
      </c>
      <c r="I67" s="62">
        <v>0</v>
      </c>
    </row>
    <row r="68" spans="2:9" s="19" customFormat="1" ht="20.25" hidden="1" customHeight="1">
      <c r="B68" s="60" t="s">
        <v>18</v>
      </c>
      <c r="C68" s="26" t="s">
        <v>128</v>
      </c>
      <c r="D68" s="26" t="s">
        <v>127</v>
      </c>
      <c r="E68" s="26" t="s">
        <v>131</v>
      </c>
      <c r="F68" s="26" t="s">
        <v>271</v>
      </c>
      <c r="G68" s="26" t="s">
        <v>199</v>
      </c>
      <c r="H68" s="46">
        <v>226</v>
      </c>
      <c r="I68" s="62">
        <v>0</v>
      </c>
    </row>
    <row r="69" spans="2:9" s="1" customFormat="1" ht="21.75" customHeight="1">
      <c r="B69" s="60" t="s">
        <v>173</v>
      </c>
      <c r="C69" s="27" t="s">
        <v>128</v>
      </c>
      <c r="D69" s="27" t="s">
        <v>127</v>
      </c>
      <c r="E69" s="27" t="s">
        <v>131</v>
      </c>
      <c r="F69" s="27" t="s">
        <v>271</v>
      </c>
      <c r="G69" s="27" t="s">
        <v>174</v>
      </c>
      <c r="H69" s="45"/>
      <c r="I69" s="64">
        <f t="shared" ref="I69:I70" si="3">I70</f>
        <v>40000</v>
      </c>
    </row>
    <row r="70" spans="2:9" s="1" customFormat="1" ht="21.75" customHeight="1">
      <c r="B70" s="60" t="s">
        <v>356</v>
      </c>
      <c r="C70" s="27" t="s">
        <v>128</v>
      </c>
      <c r="D70" s="27" t="s">
        <v>127</v>
      </c>
      <c r="E70" s="27" t="s">
        <v>131</v>
      </c>
      <c r="F70" s="27" t="s">
        <v>271</v>
      </c>
      <c r="G70" s="27" t="s">
        <v>144</v>
      </c>
      <c r="H70" s="45"/>
      <c r="I70" s="64">
        <f t="shared" si="3"/>
        <v>40000</v>
      </c>
    </row>
    <row r="71" spans="2:9" s="1" customFormat="1" ht="18" customHeight="1">
      <c r="B71" s="60" t="s">
        <v>206</v>
      </c>
      <c r="C71" s="27" t="s">
        <v>128</v>
      </c>
      <c r="D71" s="27" t="s">
        <v>127</v>
      </c>
      <c r="E71" s="27" t="s">
        <v>131</v>
      </c>
      <c r="F71" s="27" t="s">
        <v>271</v>
      </c>
      <c r="G71" s="27" t="s">
        <v>205</v>
      </c>
      <c r="H71" s="45"/>
      <c r="I71" s="64">
        <f>I72+I77</f>
        <v>40000</v>
      </c>
    </row>
    <row r="72" spans="2:9" s="1" customFormat="1" ht="20.25" customHeight="1">
      <c r="B72" s="60" t="s">
        <v>13</v>
      </c>
      <c r="C72" s="66" t="s">
        <v>128</v>
      </c>
      <c r="D72" s="27" t="s">
        <v>127</v>
      </c>
      <c r="E72" s="27" t="s">
        <v>131</v>
      </c>
      <c r="F72" s="27" t="s">
        <v>271</v>
      </c>
      <c r="G72" s="27" t="s">
        <v>205</v>
      </c>
      <c r="H72" s="45">
        <v>200</v>
      </c>
      <c r="I72" s="64">
        <f>I73</f>
        <v>40000</v>
      </c>
    </row>
    <row r="73" spans="2:9" s="1" customFormat="1" ht="19.5" customHeight="1">
      <c r="B73" s="60" t="s">
        <v>16</v>
      </c>
      <c r="C73" s="63" t="s">
        <v>128</v>
      </c>
      <c r="D73" s="27" t="s">
        <v>127</v>
      </c>
      <c r="E73" s="27" t="s">
        <v>131</v>
      </c>
      <c r="F73" s="27" t="s">
        <v>271</v>
      </c>
      <c r="G73" s="27" t="s">
        <v>205</v>
      </c>
      <c r="H73" s="45">
        <v>220</v>
      </c>
      <c r="I73" s="64">
        <f>SUM(I74:I76)</f>
        <v>40000</v>
      </c>
    </row>
    <row r="74" spans="2:9" s="19" customFormat="1" ht="19.5" customHeight="1">
      <c r="B74" s="60" t="s">
        <v>19</v>
      </c>
      <c r="C74" s="26" t="s">
        <v>128</v>
      </c>
      <c r="D74" s="26" t="s">
        <v>127</v>
      </c>
      <c r="E74" s="26" t="s">
        <v>131</v>
      </c>
      <c r="F74" s="26" t="s">
        <v>271</v>
      </c>
      <c r="G74" s="26" t="s">
        <v>205</v>
      </c>
      <c r="H74" s="46">
        <v>221</v>
      </c>
      <c r="I74" s="62">
        <v>30000</v>
      </c>
    </row>
    <row r="75" spans="2:9" s="19" customFormat="1" ht="19.5" customHeight="1">
      <c r="B75" s="60" t="s">
        <v>20</v>
      </c>
      <c r="C75" s="26" t="s">
        <v>128</v>
      </c>
      <c r="D75" s="26" t="s">
        <v>127</v>
      </c>
      <c r="E75" s="26" t="s">
        <v>131</v>
      </c>
      <c r="F75" s="26" t="s">
        <v>271</v>
      </c>
      <c r="G75" s="26" t="s">
        <v>205</v>
      </c>
      <c r="H75" s="46">
        <v>225</v>
      </c>
      <c r="I75" s="62">
        <v>5000</v>
      </c>
    </row>
    <row r="76" spans="2:9" s="19" customFormat="1" ht="18.75" customHeight="1">
      <c r="B76" s="60" t="s">
        <v>21</v>
      </c>
      <c r="C76" s="26" t="s">
        <v>128</v>
      </c>
      <c r="D76" s="26" t="s">
        <v>127</v>
      </c>
      <c r="E76" s="26" t="s">
        <v>131</v>
      </c>
      <c r="F76" s="26" t="s">
        <v>271</v>
      </c>
      <c r="G76" s="26" t="s">
        <v>205</v>
      </c>
      <c r="H76" s="46">
        <v>226</v>
      </c>
      <c r="I76" s="62">
        <v>5000</v>
      </c>
    </row>
    <row r="77" spans="2:9" s="19" customFormat="1" ht="19.5" hidden="1" customHeight="1">
      <c r="B77" s="60" t="s">
        <v>22</v>
      </c>
      <c r="C77" s="27" t="s">
        <v>128</v>
      </c>
      <c r="D77" s="27" t="s">
        <v>127</v>
      </c>
      <c r="E77" s="27" t="s">
        <v>131</v>
      </c>
      <c r="F77" s="27" t="s">
        <v>271</v>
      </c>
      <c r="G77" s="27" t="s">
        <v>205</v>
      </c>
      <c r="H77" s="45">
        <v>300</v>
      </c>
      <c r="I77" s="64">
        <f>I79+I78</f>
        <v>0</v>
      </c>
    </row>
    <row r="78" spans="2:9" s="19" customFormat="1" ht="19.5" hidden="1" customHeight="1">
      <c r="B78" s="60" t="s">
        <v>24</v>
      </c>
      <c r="C78" s="26" t="s">
        <v>128</v>
      </c>
      <c r="D78" s="26" t="s">
        <v>127</v>
      </c>
      <c r="E78" s="26" t="s">
        <v>131</v>
      </c>
      <c r="F78" s="26" t="s">
        <v>271</v>
      </c>
      <c r="G78" s="26" t="s">
        <v>205</v>
      </c>
      <c r="H78" s="46">
        <v>310</v>
      </c>
      <c r="I78" s="62">
        <v>0</v>
      </c>
    </row>
    <row r="79" spans="2:9" s="19" customFormat="1" ht="20.25" hidden="1" customHeight="1">
      <c r="B79" s="60" t="s">
        <v>23</v>
      </c>
      <c r="C79" s="26" t="s">
        <v>128</v>
      </c>
      <c r="D79" s="26" t="s">
        <v>127</v>
      </c>
      <c r="E79" s="26" t="s">
        <v>131</v>
      </c>
      <c r="F79" s="26" t="s">
        <v>271</v>
      </c>
      <c r="G79" s="26" t="s">
        <v>205</v>
      </c>
      <c r="H79" s="46">
        <v>340</v>
      </c>
      <c r="I79" s="62">
        <v>0</v>
      </c>
    </row>
    <row r="80" spans="2:9" s="21" customFormat="1" ht="29.25" customHeight="1">
      <c r="B80" s="76" t="s">
        <v>280</v>
      </c>
      <c r="C80" s="108" t="s">
        <v>128</v>
      </c>
      <c r="D80" s="108" t="s">
        <v>127</v>
      </c>
      <c r="E80" s="108" t="s">
        <v>131</v>
      </c>
      <c r="F80" s="108" t="s">
        <v>271</v>
      </c>
      <c r="G80" s="108" t="s">
        <v>195</v>
      </c>
      <c r="H80" s="29"/>
      <c r="I80" s="109">
        <f>I82+I89+I88</f>
        <v>224800</v>
      </c>
    </row>
    <row r="81" spans="2:9" s="21" customFormat="1" ht="19.5" customHeight="1">
      <c r="B81" s="60" t="s">
        <v>10</v>
      </c>
      <c r="C81" s="108" t="s">
        <v>128</v>
      </c>
      <c r="D81" s="108" t="s">
        <v>127</v>
      </c>
      <c r="E81" s="108" t="s">
        <v>131</v>
      </c>
      <c r="F81" s="108" t="s">
        <v>84</v>
      </c>
      <c r="G81" s="108" t="s">
        <v>195</v>
      </c>
      <c r="H81" s="29">
        <v>200</v>
      </c>
      <c r="I81" s="64">
        <f>SUM(I82)</f>
        <v>186800</v>
      </c>
    </row>
    <row r="82" spans="2:9" s="9" customFormat="1" ht="19.5" customHeight="1">
      <c r="B82" s="60" t="s">
        <v>25</v>
      </c>
      <c r="C82" s="27" t="s">
        <v>128</v>
      </c>
      <c r="D82" s="27" t="s">
        <v>127</v>
      </c>
      <c r="E82" s="27" t="s">
        <v>131</v>
      </c>
      <c r="F82" s="27" t="s">
        <v>271</v>
      </c>
      <c r="G82" s="27" t="s">
        <v>195</v>
      </c>
      <c r="H82" s="45">
        <v>220</v>
      </c>
      <c r="I82" s="64">
        <f>I83+I84+I85+I86+I87</f>
        <v>186800</v>
      </c>
    </row>
    <row r="83" spans="2:9" s="19" customFormat="1" ht="16.5" customHeight="1">
      <c r="B83" s="60" t="s">
        <v>19</v>
      </c>
      <c r="C83" s="26" t="s">
        <v>128</v>
      </c>
      <c r="D83" s="26" t="s">
        <v>127</v>
      </c>
      <c r="E83" s="26" t="s">
        <v>131</v>
      </c>
      <c r="F83" s="26" t="s">
        <v>271</v>
      </c>
      <c r="G83" s="26" t="s">
        <v>195</v>
      </c>
      <c r="H83" s="46">
        <v>221</v>
      </c>
      <c r="I83" s="62">
        <v>0</v>
      </c>
    </row>
    <row r="84" spans="2:9" s="19" customFormat="1" ht="20.25" customHeight="1">
      <c r="B84" s="60" t="s">
        <v>26</v>
      </c>
      <c r="C84" s="107" t="s">
        <v>128</v>
      </c>
      <c r="D84" s="26" t="s">
        <v>127</v>
      </c>
      <c r="E84" s="26" t="s">
        <v>131</v>
      </c>
      <c r="F84" s="26" t="s">
        <v>271</v>
      </c>
      <c r="G84" s="26" t="s">
        <v>195</v>
      </c>
      <c r="H84" s="46">
        <v>222</v>
      </c>
      <c r="I84" s="62">
        <v>0</v>
      </c>
    </row>
    <row r="85" spans="2:9" s="19" customFormat="1" ht="15.75" customHeight="1">
      <c r="B85" s="60" t="s">
        <v>27</v>
      </c>
      <c r="C85" s="67" t="s">
        <v>128</v>
      </c>
      <c r="D85" s="26" t="s">
        <v>127</v>
      </c>
      <c r="E85" s="26" t="s">
        <v>131</v>
      </c>
      <c r="F85" s="26" t="s">
        <v>271</v>
      </c>
      <c r="G85" s="26" t="s">
        <v>195</v>
      </c>
      <c r="H85" s="46">
        <v>223</v>
      </c>
      <c r="I85" s="62">
        <v>121300</v>
      </c>
    </row>
    <row r="86" spans="2:9" s="19" customFormat="1" ht="18.75" customHeight="1">
      <c r="B86" s="60" t="s">
        <v>28</v>
      </c>
      <c r="C86" s="69" t="s">
        <v>128</v>
      </c>
      <c r="D86" s="69" t="s">
        <v>127</v>
      </c>
      <c r="E86" s="69" t="s">
        <v>131</v>
      </c>
      <c r="F86" s="26" t="s">
        <v>271</v>
      </c>
      <c r="G86" s="69" t="s">
        <v>195</v>
      </c>
      <c r="H86" s="46">
        <v>225</v>
      </c>
      <c r="I86" s="62">
        <v>55500</v>
      </c>
    </row>
    <row r="87" spans="2:9" s="19" customFormat="1" ht="17.25" customHeight="1">
      <c r="B87" s="60" t="s">
        <v>29</v>
      </c>
      <c r="C87" s="69" t="s">
        <v>128</v>
      </c>
      <c r="D87" s="69" t="s">
        <v>127</v>
      </c>
      <c r="E87" s="69" t="s">
        <v>131</v>
      </c>
      <c r="F87" s="26" t="s">
        <v>271</v>
      </c>
      <c r="G87" s="69" t="s">
        <v>195</v>
      </c>
      <c r="H87" s="46">
        <v>226</v>
      </c>
      <c r="I87" s="62">
        <v>10000</v>
      </c>
    </row>
    <row r="88" spans="2:9" s="19" customFormat="1" ht="17.25" customHeight="1">
      <c r="B88" s="60" t="s">
        <v>34</v>
      </c>
      <c r="C88" s="69" t="s">
        <v>128</v>
      </c>
      <c r="D88" s="69" t="s">
        <v>127</v>
      </c>
      <c r="E88" s="69" t="s">
        <v>131</v>
      </c>
      <c r="F88" s="26" t="s">
        <v>84</v>
      </c>
      <c r="G88" s="69" t="s">
        <v>195</v>
      </c>
      <c r="H88" s="46">
        <v>290</v>
      </c>
      <c r="I88" s="62">
        <v>1000</v>
      </c>
    </row>
    <row r="89" spans="2:9" s="1" customFormat="1">
      <c r="B89" s="60" t="s">
        <v>30</v>
      </c>
      <c r="C89" s="27" t="s">
        <v>128</v>
      </c>
      <c r="D89" s="27" t="s">
        <v>127</v>
      </c>
      <c r="E89" s="27" t="s">
        <v>131</v>
      </c>
      <c r="F89" s="27" t="s">
        <v>271</v>
      </c>
      <c r="G89" s="27" t="s">
        <v>195</v>
      </c>
      <c r="H89" s="45">
        <v>300</v>
      </c>
      <c r="I89" s="64">
        <f>I90+I91</f>
        <v>37000</v>
      </c>
    </row>
    <row r="90" spans="2:9" s="19" customFormat="1" ht="20.25" customHeight="1">
      <c r="B90" s="60" t="s">
        <v>31</v>
      </c>
      <c r="C90" s="26" t="s">
        <v>128</v>
      </c>
      <c r="D90" s="26" t="s">
        <v>127</v>
      </c>
      <c r="E90" s="26" t="s">
        <v>131</v>
      </c>
      <c r="F90" s="26" t="s">
        <v>271</v>
      </c>
      <c r="G90" s="26" t="s">
        <v>195</v>
      </c>
      <c r="H90" s="46">
        <v>310</v>
      </c>
      <c r="I90" s="62">
        <v>0</v>
      </c>
    </row>
    <row r="91" spans="2:9" s="19" customFormat="1" ht="19.5" customHeight="1">
      <c r="B91" s="60" t="s">
        <v>32</v>
      </c>
      <c r="C91" s="26" t="s">
        <v>128</v>
      </c>
      <c r="D91" s="26" t="s">
        <v>127</v>
      </c>
      <c r="E91" s="26" t="s">
        <v>131</v>
      </c>
      <c r="F91" s="26" t="s">
        <v>271</v>
      </c>
      <c r="G91" s="26" t="s">
        <v>195</v>
      </c>
      <c r="H91" s="46">
        <v>340</v>
      </c>
      <c r="I91" s="62">
        <v>37000</v>
      </c>
    </row>
    <row r="92" spans="2:9" s="1" customFormat="1" ht="18.75" customHeight="1">
      <c r="B92" s="60" t="s">
        <v>178</v>
      </c>
      <c r="C92" s="27" t="s">
        <v>128</v>
      </c>
      <c r="D92" s="27" t="s">
        <v>127</v>
      </c>
      <c r="E92" s="27" t="s">
        <v>131</v>
      </c>
      <c r="F92" s="27" t="s">
        <v>271</v>
      </c>
      <c r="G92" s="27" t="s">
        <v>177</v>
      </c>
      <c r="H92" s="45"/>
      <c r="I92" s="64">
        <f>I96+I93</f>
        <v>6000</v>
      </c>
    </row>
    <row r="93" spans="2:9" s="1" customFormat="1" ht="18.75" customHeight="1">
      <c r="B93" s="60" t="s">
        <v>321</v>
      </c>
      <c r="C93" s="27" t="s">
        <v>128</v>
      </c>
      <c r="D93" s="27" t="s">
        <v>127</v>
      </c>
      <c r="E93" s="27" t="s">
        <v>131</v>
      </c>
      <c r="F93" s="27" t="s">
        <v>271</v>
      </c>
      <c r="G93" s="27" t="s">
        <v>320</v>
      </c>
      <c r="H93" s="45"/>
      <c r="I93" s="64">
        <f>I94</f>
        <v>1000</v>
      </c>
    </row>
    <row r="94" spans="2:9" s="1" customFormat="1" ht="22.5" customHeight="1">
      <c r="B94" s="60" t="s">
        <v>382</v>
      </c>
      <c r="C94" s="27" t="s">
        <v>128</v>
      </c>
      <c r="D94" s="27" t="s">
        <v>127</v>
      </c>
      <c r="E94" s="27" t="s">
        <v>131</v>
      </c>
      <c r="F94" s="27" t="s">
        <v>271</v>
      </c>
      <c r="G94" s="27" t="s">
        <v>286</v>
      </c>
      <c r="H94" s="45"/>
      <c r="I94" s="64">
        <f>I95</f>
        <v>1000</v>
      </c>
    </row>
    <row r="95" spans="2:9" s="1" customFormat="1" ht="18.75" customHeight="1">
      <c r="B95" s="60" t="s">
        <v>34</v>
      </c>
      <c r="C95" s="26" t="s">
        <v>128</v>
      </c>
      <c r="D95" s="26" t="s">
        <v>127</v>
      </c>
      <c r="E95" s="26" t="s">
        <v>131</v>
      </c>
      <c r="F95" s="26" t="s">
        <v>271</v>
      </c>
      <c r="G95" s="26" t="s">
        <v>286</v>
      </c>
      <c r="H95" s="46">
        <v>290</v>
      </c>
      <c r="I95" s="62">
        <v>1000</v>
      </c>
    </row>
    <row r="96" spans="2:9" s="14" customFormat="1" ht="17.25" customHeight="1">
      <c r="B96" s="60" t="s">
        <v>145</v>
      </c>
      <c r="C96" s="27" t="s">
        <v>128</v>
      </c>
      <c r="D96" s="27" t="s">
        <v>127</v>
      </c>
      <c r="E96" s="27" t="s">
        <v>131</v>
      </c>
      <c r="F96" s="27" t="s">
        <v>271</v>
      </c>
      <c r="G96" s="27" t="s">
        <v>146</v>
      </c>
      <c r="H96" s="45"/>
      <c r="I96" s="64">
        <f>I97+I100</f>
        <v>5000</v>
      </c>
    </row>
    <row r="97" spans="2:10" s="14" customFormat="1" ht="17.25" customHeight="1">
      <c r="B97" s="60" t="s">
        <v>33</v>
      </c>
      <c r="C97" s="27" t="s">
        <v>128</v>
      </c>
      <c r="D97" s="27" t="s">
        <v>127</v>
      </c>
      <c r="E97" s="27" t="s">
        <v>131</v>
      </c>
      <c r="F97" s="27" t="s">
        <v>271</v>
      </c>
      <c r="G97" s="27" t="s">
        <v>192</v>
      </c>
      <c r="H97" s="45"/>
      <c r="I97" s="64">
        <f t="shared" ref="I97:I98" si="4">I98</f>
        <v>1000</v>
      </c>
    </row>
    <row r="98" spans="2:10" s="1" customFormat="1" ht="17.25" customHeight="1">
      <c r="B98" s="60" t="s">
        <v>10</v>
      </c>
      <c r="C98" s="27" t="s">
        <v>128</v>
      </c>
      <c r="D98" s="27" t="s">
        <v>127</v>
      </c>
      <c r="E98" s="27" t="s">
        <v>131</v>
      </c>
      <c r="F98" s="27" t="s">
        <v>271</v>
      </c>
      <c r="G98" s="27" t="s">
        <v>192</v>
      </c>
      <c r="H98" s="45">
        <v>200</v>
      </c>
      <c r="I98" s="64">
        <f t="shared" si="4"/>
        <v>1000</v>
      </c>
    </row>
    <row r="99" spans="2:10" s="19" customFormat="1" ht="17.25" customHeight="1">
      <c r="B99" s="60" t="s">
        <v>34</v>
      </c>
      <c r="C99" s="26" t="s">
        <v>128</v>
      </c>
      <c r="D99" s="26" t="s">
        <v>127</v>
      </c>
      <c r="E99" s="26" t="s">
        <v>131</v>
      </c>
      <c r="F99" s="26" t="s">
        <v>271</v>
      </c>
      <c r="G99" s="26" t="s">
        <v>192</v>
      </c>
      <c r="H99" s="46">
        <v>290</v>
      </c>
      <c r="I99" s="62">
        <v>1000</v>
      </c>
    </row>
    <row r="100" spans="2:10" s="9" customFormat="1" ht="17.25" customHeight="1">
      <c r="B100" s="60" t="s">
        <v>193</v>
      </c>
      <c r="C100" s="27" t="s">
        <v>128</v>
      </c>
      <c r="D100" s="27" t="s">
        <v>127</v>
      </c>
      <c r="E100" s="27" t="s">
        <v>131</v>
      </c>
      <c r="F100" s="27" t="s">
        <v>271</v>
      </c>
      <c r="G100" s="27" t="s">
        <v>194</v>
      </c>
      <c r="H100" s="45"/>
      <c r="I100" s="64">
        <f t="shared" ref="I100:I101" si="5">I101</f>
        <v>4000</v>
      </c>
    </row>
    <row r="101" spans="2:10" s="9" customFormat="1" ht="17.25" customHeight="1">
      <c r="B101" s="60" t="s">
        <v>35</v>
      </c>
      <c r="C101" s="27" t="s">
        <v>128</v>
      </c>
      <c r="D101" s="27" t="s">
        <v>127</v>
      </c>
      <c r="E101" s="27" t="s">
        <v>131</v>
      </c>
      <c r="F101" s="27" t="s">
        <v>271</v>
      </c>
      <c r="G101" s="27" t="s">
        <v>194</v>
      </c>
      <c r="H101" s="45">
        <v>200</v>
      </c>
      <c r="I101" s="64">
        <f t="shared" si="5"/>
        <v>4000</v>
      </c>
    </row>
    <row r="102" spans="2:10" s="19" customFormat="1" ht="15.75" customHeight="1">
      <c r="B102" s="60" t="s">
        <v>34</v>
      </c>
      <c r="C102" s="26" t="s">
        <v>128</v>
      </c>
      <c r="D102" s="26" t="s">
        <v>127</v>
      </c>
      <c r="E102" s="26" t="s">
        <v>131</v>
      </c>
      <c r="F102" s="26" t="s">
        <v>271</v>
      </c>
      <c r="G102" s="26" t="s">
        <v>194</v>
      </c>
      <c r="H102" s="46">
        <v>290</v>
      </c>
      <c r="I102" s="62">
        <v>4000</v>
      </c>
    </row>
    <row r="103" spans="2:10" s="19" customFormat="1" ht="15.75" customHeight="1">
      <c r="B103" s="60" t="s">
        <v>32</v>
      </c>
      <c r="C103" s="26" t="s">
        <v>128</v>
      </c>
      <c r="D103" s="26" t="s">
        <v>127</v>
      </c>
      <c r="E103" s="26" t="s">
        <v>131</v>
      </c>
      <c r="F103" s="26" t="s">
        <v>584</v>
      </c>
      <c r="G103" s="26" t="s">
        <v>195</v>
      </c>
      <c r="H103" s="46">
        <v>340</v>
      </c>
      <c r="I103" s="62">
        <v>1000</v>
      </c>
    </row>
    <row r="104" spans="2:10" s="19" customFormat="1" ht="19.5" customHeight="1">
      <c r="B104" s="59" t="s">
        <v>366</v>
      </c>
      <c r="C104" s="26" t="s">
        <v>128</v>
      </c>
      <c r="D104" s="26" t="s">
        <v>127</v>
      </c>
      <c r="E104" s="26" t="s">
        <v>131</v>
      </c>
      <c r="F104" s="68"/>
      <c r="G104" s="26"/>
      <c r="H104" s="46"/>
      <c r="I104" s="62">
        <f>I50</f>
        <v>555691</v>
      </c>
      <c r="J104" s="24"/>
    </row>
    <row r="105" spans="2:10" s="19" customFormat="1" ht="19.5" customHeight="1">
      <c r="B105" s="71"/>
      <c r="C105" s="72"/>
      <c r="D105" s="72"/>
      <c r="E105" s="72"/>
      <c r="F105" s="73"/>
      <c r="G105" s="72"/>
      <c r="H105" s="32"/>
      <c r="I105" s="74"/>
      <c r="J105" s="24"/>
    </row>
    <row r="106" spans="2:10" s="19" customFormat="1" ht="36.75" customHeight="1">
      <c r="B106" s="71" t="s">
        <v>367</v>
      </c>
      <c r="C106" s="191" t="s">
        <v>536</v>
      </c>
      <c r="D106" s="191"/>
      <c r="E106" s="191"/>
      <c r="F106" s="73"/>
      <c r="G106" s="72"/>
      <c r="H106" s="32"/>
      <c r="I106" s="74"/>
      <c r="J106" s="24"/>
    </row>
    <row r="107" spans="2:10" s="19" customFormat="1" ht="19.5" customHeight="1">
      <c r="B107" s="71"/>
      <c r="C107" s="191"/>
      <c r="D107" s="191"/>
      <c r="E107" s="191"/>
      <c r="F107" s="73"/>
      <c r="G107" s="72"/>
      <c r="H107" s="32"/>
      <c r="I107" s="74"/>
      <c r="J107" s="24"/>
    </row>
    <row r="108" spans="2:10" s="19" customFormat="1" ht="19.5" customHeight="1">
      <c r="B108" s="71" t="s">
        <v>541</v>
      </c>
      <c r="C108" s="72"/>
      <c r="D108" s="72"/>
      <c r="E108" s="72"/>
      <c r="F108" s="73"/>
      <c r="G108" s="72"/>
      <c r="H108" s="32"/>
      <c r="I108" s="74"/>
      <c r="J108" s="24"/>
    </row>
    <row r="109" spans="2:10" s="19" customFormat="1" ht="19.5" customHeight="1">
      <c r="B109" s="71" t="s">
        <v>368</v>
      </c>
      <c r="C109" s="72"/>
      <c r="D109" s="72"/>
      <c r="E109" s="72"/>
      <c r="F109" s="73"/>
      <c r="G109" s="72"/>
      <c r="H109" s="32"/>
      <c r="I109" s="74"/>
      <c r="J109" s="24"/>
    </row>
    <row r="110" spans="2:10" s="19" customFormat="1" ht="19.5" customHeight="1">
      <c r="B110" s="71"/>
      <c r="C110" s="72"/>
      <c r="D110" s="72"/>
      <c r="E110" s="72"/>
      <c r="F110" s="73"/>
      <c r="G110" s="72"/>
      <c r="H110" s="32"/>
      <c r="I110" s="74"/>
      <c r="J110" s="24"/>
    </row>
    <row r="111" spans="2:10" s="1" customFormat="1">
      <c r="B111" s="30"/>
      <c r="C111" s="2"/>
      <c r="D111" s="2"/>
      <c r="E111" s="193" t="s">
        <v>376</v>
      </c>
      <c r="F111" s="193"/>
      <c r="G111" s="193"/>
      <c r="H111" s="193"/>
      <c r="I111" s="10"/>
    </row>
    <row r="112" spans="2:10" s="1" customFormat="1">
      <c r="B112" s="30"/>
      <c r="C112" s="2"/>
      <c r="D112" s="2"/>
      <c r="E112" s="203" t="s">
        <v>538</v>
      </c>
      <c r="F112" s="203"/>
      <c r="G112" s="203"/>
      <c r="H112" s="203"/>
      <c r="I112" s="203"/>
    </row>
    <row r="113" spans="2:9" s="1" customFormat="1" ht="28.5" customHeight="1">
      <c r="B113" s="30"/>
      <c r="C113" s="2"/>
      <c r="D113" s="2"/>
      <c r="E113" s="192" t="s">
        <v>542</v>
      </c>
      <c r="F113" s="192"/>
      <c r="G113" s="192"/>
      <c r="H113" s="192"/>
      <c r="I113" s="192"/>
    </row>
    <row r="114" spans="2:9" s="1" customFormat="1">
      <c r="B114" s="30"/>
      <c r="C114" s="193" t="s">
        <v>564</v>
      </c>
      <c r="D114" s="193"/>
      <c r="E114" s="193"/>
      <c r="F114" s="193"/>
      <c r="G114" s="193"/>
      <c r="H114" s="193"/>
      <c r="I114" s="193"/>
    </row>
    <row r="115" spans="2:9" s="1" customFormat="1">
      <c r="B115" s="30"/>
      <c r="C115" s="52"/>
      <c r="D115" s="52"/>
      <c r="E115" s="51"/>
      <c r="F115" s="175" t="s">
        <v>535</v>
      </c>
      <c r="G115" s="52"/>
      <c r="H115" s="51"/>
      <c r="I115" s="54"/>
    </row>
    <row r="116" spans="2:9" s="1" customFormat="1">
      <c r="B116" s="30"/>
      <c r="C116" s="2"/>
      <c r="D116" s="2"/>
      <c r="E116" s="3"/>
      <c r="F116" s="3"/>
      <c r="G116" s="2"/>
      <c r="H116" s="50" t="s">
        <v>368</v>
      </c>
      <c r="I116" s="53"/>
    </row>
    <row r="117" spans="2:9" s="1" customFormat="1" ht="12.75">
      <c r="B117" s="194" t="s">
        <v>363</v>
      </c>
      <c r="C117" s="194"/>
      <c r="D117" s="194"/>
      <c r="E117" s="194"/>
      <c r="F117" s="194"/>
      <c r="G117" s="194"/>
      <c r="H117" s="194"/>
      <c r="I117" s="194"/>
    </row>
    <row r="118" spans="2:9" s="1" customFormat="1" ht="12.75">
      <c r="B118" s="194" t="s">
        <v>140</v>
      </c>
      <c r="C118" s="194"/>
      <c r="D118" s="194"/>
      <c r="E118" s="194"/>
      <c r="F118" s="194"/>
      <c r="G118" s="194"/>
      <c r="H118" s="194"/>
      <c r="I118" s="194"/>
    </row>
    <row r="119" spans="2:9" s="1" customFormat="1">
      <c r="B119" s="195" t="s">
        <v>301</v>
      </c>
      <c r="C119" s="196"/>
      <c r="D119" s="196"/>
      <c r="E119" s="196"/>
      <c r="F119" s="196"/>
      <c r="G119" s="196"/>
      <c r="H119" s="196"/>
      <c r="I119" s="196"/>
    </row>
    <row r="120" spans="2:9" s="1" customFormat="1" ht="11.25" customHeight="1">
      <c r="B120" s="197" t="s">
        <v>365</v>
      </c>
      <c r="C120" s="197"/>
      <c r="D120" s="197"/>
      <c r="E120" s="197"/>
      <c r="F120" s="197"/>
      <c r="G120" s="197"/>
      <c r="H120" s="197"/>
      <c r="I120" s="197"/>
    </row>
    <row r="121" spans="2:9" s="1" customFormat="1" ht="17.25" customHeight="1">
      <c r="B121" s="195" t="s">
        <v>540</v>
      </c>
      <c r="C121" s="195"/>
      <c r="D121" s="195"/>
      <c r="E121" s="195"/>
      <c r="F121" s="195"/>
      <c r="G121" s="195"/>
      <c r="H121" s="195"/>
      <c r="I121" s="195"/>
    </row>
    <row r="122" spans="2:9" s="1" customFormat="1">
      <c r="B122" s="30"/>
      <c r="C122" s="2"/>
      <c r="D122" s="2"/>
      <c r="E122" s="2"/>
      <c r="F122" s="2"/>
      <c r="G122" s="2"/>
      <c r="H122" s="2"/>
      <c r="I122" s="10"/>
    </row>
    <row r="123" spans="2:9" s="1" customFormat="1" ht="12.75" customHeight="1">
      <c r="B123" s="198" t="s">
        <v>88</v>
      </c>
      <c r="C123" s="200" t="s">
        <v>89</v>
      </c>
      <c r="D123" s="200"/>
      <c r="E123" s="200"/>
      <c r="F123" s="200"/>
      <c r="G123" s="200"/>
      <c r="H123" s="200"/>
      <c r="I123" s="201" t="s">
        <v>545</v>
      </c>
    </row>
    <row r="124" spans="2:9" s="12" customFormat="1" ht="38.25">
      <c r="B124" s="199"/>
      <c r="C124" s="8" t="s">
        <v>90</v>
      </c>
      <c r="D124" s="8" t="s">
        <v>91</v>
      </c>
      <c r="E124" s="8" t="s">
        <v>92</v>
      </c>
      <c r="F124" s="8" t="s">
        <v>93</v>
      </c>
      <c r="G124" s="8" t="s">
        <v>94</v>
      </c>
      <c r="H124" s="8" t="s">
        <v>241</v>
      </c>
      <c r="I124" s="202"/>
    </row>
    <row r="125" spans="2:9" s="1" customFormat="1" ht="15" customHeight="1">
      <c r="B125" s="40">
        <v>1</v>
      </c>
      <c r="C125" s="4">
        <v>2</v>
      </c>
      <c r="D125" s="4">
        <v>3</v>
      </c>
      <c r="E125" s="4">
        <v>4</v>
      </c>
      <c r="F125" s="4">
        <v>5</v>
      </c>
      <c r="G125" s="4">
        <v>6</v>
      </c>
      <c r="H125" s="4">
        <v>7</v>
      </c>
      <c r="I125" s="4">
        <v>8</v>
      </c>
    </row>
    <row r="126" spans="2:9" s="19" customFormat="1" ht="28.5" customHeight="1">
      <c r="B126" s="77" t="s">
        <v>152</v>
      </c>
      <c r="C126" s="108" t="s">
        <v>128</v>
      </c>
      <c r="D126" s="108" t="s">
        <v>127</v>
      </c>
      <c r="E126" s="108" t="s">
        <v>136</v>
      </c>
      <c r="F126" s="108" t="s">
        <v>224</v>
      </c>
      <c r="G126" s="108"/>
      <c r="H126" s="111"/>
      <c r="I126" s="109">
        <f>SUM(I127)</f>
        <v>21000</v>
      </c>
    </row>
    <row r="127" spans="2:9" s="19" customFormat="1" ht="36.75" customHeight="1">
      <c r="B127" s="77" t="s">
        <v>148</v>
      </c>
      <c r="C127" s="108" t="s">
        <v>128</v>
      </c>
      <c r="D127" s="108" t="s">
        <v>127</v>
      </c>
      <c r="E127" s="108" t="s">
        <v>136</v>
      </c>
      <c r="F127" s="108" t="s">
        <v>223</v>
      </c>
      <c r="G127" s="108"/>
      <c r="H127" s="111"/>
      <c r="I127" s="109">
        <f>SUM(I133+I128)</f>
        <v>21000</v>
      </c>
    </row>
    <row r="128" spans="2:9" s="19" customFormat="1" ht="24" customHeight="1">
      <c r="B128" s="77" t="s">
        <v>330</v>
      </c>
      <c r="C128" s="108" t="s">
        <v>128</v>
      </c>
      <c r="D128" s="108" t="s">
        <v>127</v>
      </c>
      <c r="E128" s="108" t="s">
        <v>136</v>
      </c>
      <c r="F128" s="108" t="s">
        <v>329</v>
      </c>
      <c r="G128" s="108"/>
      <c r="H128" s="111"/>
      <c r="I128" s="109">
        <f>SUM(I130)</f>
        <v>21000</v>
      </c>
    </row>
    <row r="129" spans="2:10" s="19" customFormat="1" ht="24.75" customHeight="1">
      <c r="B129" s="77" t="s">
        <v>203</v>
      </c>
      <c r="C129" s="108" t="s">
        <v>128</v>
      </c>
      <c r="D129" s="108" t="s">
        <v>127</v>
      </c>
      <c r="E129" s="108" t="s">
        <v>136</v>
      </c>
      <c r="F129" s="108" t="s">
        <v>329</v>
      </c>
      <c r="G129" s="108" t="s">
        <v>563</v>
      </c>
      <c r="H129" s="111"/>
      <c r="I129" s="109">
        <f>SUM(I130)</f>
        <v>21000</v>
      </c>
    </row>
    <row r="130" spans="2:10" s="19" customFormat="1" ht="18.75" customHeight="1">
      <c r="B130" s="60" t="s">
        <v>34</v>
      </c>
      <c r="C130" s="108" t="s">
        <v>128</v>
      </c>
      <c r="D130" s="108" t="s">
        <v>127</v>
      </c>
      <c r="E130" s="108" t="s">
        <v>136</v>
      </c>
      <c r="F130" s="108" t="s">
        <v>329</v>
      </c>
      <c r="G130" s="108" t="s">
        <v>563</v>
      </c>
      <c r="H130" s="112">
        <v>290</v>
      </c>
      <c r="I130" s="113">
        <v>21000</v>
      </c>
    </row>
    <row r="131" spans="2:10" s="19" customFormat="1" ht="21" customHeight="1">
      <c r="B131" s="78" t="s">
        <v>331</v>
      </c>
      <c r="C131" s="108" t="s">
        <v>128</v>
      </c>
      <c r="D131" s="108" t="s">
        <v>127</v>
      </c>
      <c r="E131" s="108" t="s">
        <v>136</v>
      </c>
      <c r="F131" s="108" t="s">
        <v>302</v>
      </c>
      <c r="G131" s="108"/>
      <c r="H131" s="111"/>
      <c r="I131" s="109">
        <f>SUM(I132)</f>
        <v>0</v>
      </c>
    </row>
    <row r="132" spans="2:10" s="19" customFormat="1" ht="33" customHeight="1">
      <c r="B132" s="60" t="s">
        <v>151</v>
      </c>
      <c r="C132" s="108" t="s">
        <v>128</v>
      </c>
      <c r="D132" s="108" t="s">
        <v>127</v>
      </c>
      <c r="E132" s="108" t="s">
        <v>136</v>
      </c>
      <c r="F132" s="108" t="s">
        <v>302</v>
      </c>
      <c r="G132" s="108" t="s">
        <v>563</v>
      </c>
      <c r="H132" s="111"/>
      <c r="I132" s="109">
        <f>SUM(I133)</f>
        <v>0</v>
      </c>
    </row>
    <row r="133" spans="2:10" s="19" customFormat="1" ht="29.25" customHeight="1">
      <c r="B133" s="77" t="s">
        <v>203</v>
      </c>
      <c r="C133" s="27" t="s">
        <v>128</v>
      </c>
      <c r="D133" s="108" t="s">
        <v>127</v>
      </c>
      <c r="E133" s="108" t="s">
        <v>136</v>
      </c>
      <c r="F133" s="108" t="s">
        <v>302</v>
      </c>
      <c r="G133" s="108" t="s">
        <v>563</v>
      </c>
      <c r="H133" s="114"/>
      <c r="I133" s="109">
        <f>SUM(I134)</f>
        <v>0</v>
      </c>
    </row>
    <row r="134" spans="2:10" s="19" customFormat="1" ht="15" customHeight="1">
      <c r="B134" s="60" t="s">
        <v>34</v>
      </c>
      <c r="C134" s="26" t="s">
        <v>128</v>
      </c>
      <c r="D134" s="115" t="s">
        <v>127</v>
      </c>
      <c r="E134" s="115" t="s">
        <v>136</v>
      </c>
      <c r="F134" s="115" t="s">
        <v>302</v>
      </c>
      <c r="G134" s="115" t="s">
        <v>563</v>
      </c>
      <c r="H134" s="112">
        <v>290</v>
      </c>
      <c r="I134" s="113">
        <v>0</v>
      </c>
    </row>
    <row r="135" spans="2:10" s="19" customFormat="1" ht="19.5" customHeight="1">
      <c r="B135" s="59" t="s">
        <v>366</v>
      </c>
      <c r="C135" s="26" t="s">
        <v>128</v>
      </c>
      <c r="D135" s="26" t="s">
        <v>127</v>
      </c>
      <c r="E135" s="26" t="s">
        <v>136</v>
      </c>
      <c r="F135" s="68"/>
      <c r="G135" s="26"/>
      <c r="H135" s="46"/>
      <c r="I135" s="62">
        <f>I126</f>
        <v>21000</v>
      </c>
      <c r="J135" s="24"/>
    </row>
    <row r="136" spans="2:10" s="19" customFormat="1" ht="19.5" customHeight="1">
      <c r="B136" s="71"/>
      <c r="C136" s="72"/>
      <c r="D136" s="72"/>
      <c r="E136" s="72"/>
      <c r="F136" s="73"/>
      <c r="G136" s="72"/>
      <c r="H136" s="32"/>
      <c r="I136" s="74"/>
      <c r="J136" s="24"/>
    </row>
    <row r="137" spans="2:10" s="19" customFormat="1" ht="36.75" customHeight="1">
      <c r="B137" s="71" t="s">
        <v>367</v>
      </c>
      <c r="C137" s="191" t="s">
        <v>536</v>
      </c>
      <c r="D137" s="191"/>
      <c r="E137" s="191"/>
      <c r="F137" s="73"/>
      <c r="G137" s="72"/>
      <c r="H137" s="32"/>
      <c r="I137" s="74"/>
      <c r="J137" s="24"/>
    </row>
    <row r="138" spans="2:10" s="19" customFormat="1" ht="19.5" customHeight="1">
      <c r="B138" s="71"/>
      <c r="C138" s="191"/>
      <c r="D138" s="191"/>
      <c r="E138" s="191"/>
      <c r="F138" s="73"/>
      <c r="G138" s="72"/>
      <c r="H138" s="32"/>
      <c r="I138" s="74"/>
      <c r="J138" s="24"/>
    </row>
    <row r="139" spans="2:10" s="19" customFormat="1" ht="19.5" customHeight="1">
      <c r="B139" s="71" t="s">
        <v>537</v>
      </c>
      <c r="C139" s="72"/>
      <c r="D139" s="72"/>
      <c r="E139" s="72"/>
      <c r="F139" s="73"/>
      <c r="G139" s="72"/>
      <c r="H139" s="32"/>
      <c r="I139" s="74"/>
      <c r="J139" s="24"/>
    </row>
    <row r="140" spans="2:10" s="19" customFormat="1" ht="19.5" customHeight="1">
      <c r="B140" s="71" t="s">
        <v>368</v>
      </c>
      <c r="C140" s="72"/>
      <c r="D140" s="72"/>
      <c r="E140" s="72"/>
      <c r="F140" s="73"/>
      <c r="G140" s="72"/>
      <c r="H140" s="32"/>
      <c r="I140" s="74"/>
      <c r="J140" s="24"/>
    </row>
    <row r="141" spans="2:10" s="19" customFormat="1" ht="19.5" customHeight="1">
      <c r="B141" s="71"/>
      <c r="C141" s="72"/>
      <c r="D141" s="72"/>
      <c r="E141" s="72"/>
      <c r="F141" s="73"/>
      <c r="G141" s="72"/>
      <c r="H141" s="32"/>
      <c r="I141" s="74"/>
      <c r="J141" s="24"/>
    </row>
    <row r="142" spans="2:10" s="1" customFormat="1">
      <c r="B142" s="30"/>
      <c r="C142" s="2"/>
      <c r="D142" s="2"/>
      <c r="E142" s="193" t="s">
        <v>376</v>
      </c>
      <c r="F142" s="193"/>
      <c r="G142" s="193"/>
      <c r="H142" s="193"/>
      <c r="I142" s="10"/>
    </row>
    <row r="143" spans="2:10" s="1" customFormat="1">
      <c r="B143" s="30"/>
      <c r="C143" s="2"/>
      <c r="D143" s="2"/>
      <c r="E143" s="203" t="s">
        <v>538</v>
      </c>
      <c r="F143" s="203"/>
      <c r="G143" s="203"/>
      <c r="H143" s="203"/>
      <c r="I143" s="203"/>
    </row>
    <row r="144" spans="2:10" s="1" customFormat="1" ht="28.5" customHeight="1">
      <c r="B144" s="30"/>
      <c r="C144" s="2"/>
      <c r="D144" s="2"/>
      <c r="E144" s="192" t="s">
        <v>542</v>
      </c>
      <c r="F144" s="192"/>
      <c r="G144" s="192"/>
      <c r="H144" s="192"/>
      <c r="I144" s="192"/>
    </row>
    <row r="145" spans="2:9" s="1" customFormat="1">
      <c r="B145" s="30"/>
      <c r="C145" s="193" t="s">
        <v>371</v>
      </c>
      <c r="D145" s="193"/>
      <c r="E145" s="193"/>
      <c r="F145" s="193"/>
      <c r="G145" s="193"/>
      <c r="H145" s="193"/>
      <c r="I145" s="193"/>
    </row>
    <row r="146" spans="2:9" s="1" customFormat="1">
      <c r="B146" s="30"/>
      <c r="C146" s="52"/>
      <c r="D146" s="52"/>
      <c r="E146" s="51"/>
      <c r="F146" s="175" t="s">
        <v>535</v>
      </c>
      <c r="G146" s="52"/>
      <c r="H146" s="51"/>
      <c r="I146" s="54"/>
    </row>
    <row r="147" spans="2:9" s="1" customFormat="1">
      <c r="B147" s="30"/>
      <c r="C147" s="2"/>
      <c r="D147" s="2"/>
      <c r="E147" s="3"/>
      <c r="F147" s="3"/>
      <c r="G147" s="2"/>
      <c r="H147" s="50" t="s">
        <v>368</v>
      </c>
      <c r="I147" s="53"/>
    </row>
    <row r="148" spans="2:9" s="1" customFormat="1" ht="12.75">
      <c r="B148" s="194" t="s">
        <v>363</v>
      </c>
      <c r="C148" s="194"/>
      <c r="D148" s="194"/>
      <c r="E148" s="194"/>
      <c r="F148" s="194"/>
      <c r="G148" s="194"/>
      <c r="H148" s="194"/>
      <c r="I148" s="194"/>
    </row>
    <row r="149" spans="2:9" s="1" customFormat="1" ht="12.75">
      <c r="B149" s="194" t="s">
        <v>140</v>
      </c>
      <c r="C149" s="194"/>
      <c r="D149" s="194"/>
      <c r="E149" s="194"/>
      <c r="F149" s="194"/>
      <c r="G149" s="194"/>
      <c r="H149" s="194"/>
      <c r="I149" s="194"/>
    </row>
    <row r="150" spans="2:9" s="1" customFormat="1">
      <c r="B150" s="195" t="s">
        <v>370</v>
      </c>
      <c r="C150" s="196"/>
      <c r="D150" s="196"/>
      <c r="E150" s="196"/>
      <c r="F150" s="196"/>
      <c r="G150" s="196"/>
      <c r="H150" s="196"/>
      <c r="I150" s="196"/>
    </row>
    <row r="151" spans="2:9" s="1" customFormat="1" ht="11.25" customHeight="1">
      <c r="B151" s="197" t="s">
        <v>365</v>
      </c>
      <c r="C151" s="197"/>
      <c r="D151" s="197"/>
      <c r="E151" s="197"/>
      <c r="F151" s="197"/>
      <c r="G151" s="197"/>
      <c r="H151" s="197"/>
      <c r="I151" s="197"/>
    </row>
    <row r="152" spans="2:9" s="1" customFormat="1" ht="17.25" customHeight="1">
      <c r="B152" s="195" t="s">
        <v>540</v>
      </c>
      <c r="C152" s="195"/>
      <c r="D152" s="195"/>
      <c r="E152" s="195"/>
      <c r="F152" s="195"/>
      <c r="G152" s="195"/>
      <c r="H152" s="195"/>
      <c r="I152" s="195"/>
    </row>
    <row r="153" spans="2:9" s="1" customFormat="1">
      <c r="B153" s="30"/>
      <c r="C153" s="2"/>
      <c r="D153" s="2"/>
      <c r="E153" s="2"/>
      <c r="F153" s="2"/>
      <c r="G153" s="2"/>
      <c r="H153" s="2"/>
      <c r="I153" s="10"/>
    </row>
    <row r="154" spans="2:9" s="1" customFormat="1" ht="12.75" customHeight="1">
      <c r="B154" s="198" t="s">
        <v>88</v>
      </c>
      <c r="C154" s="200" t="s">
        <v>89</v>
      </c>
      <c r="D154" s="200"/>
      <c r="E154" s="200"/>
      <c r="F154" s="200"/>
      <c r="G154" s="200"/>
      <c r="H154" s="200"/>
      <c r="I154" s="201" t="s">
        <v>545</v>
      </c>
    </row>
    <row r="155" spans="2:9" s="12" customFormat="1" ht="38.25">
      <c r="B155" s="199"/>
      <c r="C155" s="8" t="s">
        <v>90</v>
      </c>
      <c r="D155" s="8" t="s">
        <v>91</v>
      </c>
      <c r="E155" s="8" t="s">
        <v>92</v>
      </c>
      <c r="F155" s="8" t="s">
        <v>93</v>
      </c>
      <c r="G155" s="8" t="s">
        <v>94</v>
      </c>
      <c r="H155" s="8" t="s">
        <v>241</v>
      </c>
      <c r="I155" s="202"/>
    </row>
    <row r="156" spans="2:9" s="1" customFormat="1" ht="15" customHeight="1">
      <c r="B156" s="40">
        <v>1</v>
      </c>
      <c r="C156" s="4">
        <v>2</v>
      </c>
      <c r="D156" s="4">
        <v>3</v>
      </c>
      <c r="E156" s="4">
        <v>4</v>
      </c>
      <c r="F156" s="4">
        <v>5</v>
      </c>
      <c r="G156" s="4">
        <v>6</v>
      </c>
      <c r="H156" s="4">
        <v>7</v>
      </c>
      <c r="I156" s="4">
        <v>8</v>
      </c>
    </row>
    <row r="157" spans="2:9" s="19" customFormat="1" ht="22.5" customHeight="1">
      <c r="B157" s="142" t="s">
        <v>313</v>
      </c>
      <c r="C157" s="143" t="s">
        <v>128</v>
      </c>
      <c r="D157" s="143" t="s">
        <v>127</v>
      </c>
      <c r="E157" s="143" t="s">
        <v>170</v>
      </c>
      <c r="F157" s="144"/>
      <c r="G157" s="144"/>
      <c r="H157" s="112"/>
      <c r="I157" s="113">
        <f>I158</f>
        <v>50000</v>
      </c>
    </row>
    <row r="158" spans="2:9" s="19" customFormat="1" ht="35.25" customHeight="1">
      <c r="B158" s="79" t="s">
        <v>184</v>
      </c>
      <c r="C158" s="116" t="s">
        <v>128</v>
      </c>
      <c r="D158" s="116" t="s">
        <v>127</v>
      </c>
      <c r="E158" s="116" t="s">
        <v>170</v>
      </c>
      <c r="F158" s="116" t="s">
        <v>224</v>
      </c>
      <c r="G158" s="116"/>
      <c r="H158" s="117"/>
      <c r="I158" s="118">
        <f>I159</f>
        <v>50000</v>
      </c>
    </row>
    <row r="159" spans="2:9" s="19" customFormat="1" ht="38.25" customHeight="1">
      <c r="B159" s="79" t="s">
        <v>185</v>
      </c>
      <c r="C159" s="116" t="s">
        <v>128</v>
      </c>
      <c r="D159" s="116" t="s">
        <v>127</v>
      </c>
      <c r="E159" s="116" t="s">
        <v>170</v>
      </c>
      <c r="F159" s="116" t="s">
        <v>223</v>
      </c>
      <c r="G159" s="116"/>
      <c r="H159" s="117"/>
      <c r="I159" s="118">
        <f>I160</f>
        <v>50000</v>
      </c>
    </row>
    <row r="160" spans="2:9" s="19" customFormat="1" ht="16.5" customHeight="1">
      <c r="B160" s="79" t="s">
        <v>314</v>
      </c>
      <c r="C160" s="116" t="s">
        <v>128</v>
      </c>
      <c r="D160" s="116" t="s">
        <v>127</v>
      </c>
      <c r="E160" s="116" t="s">
        <v>170</v>
      </c>
      <c r="F160" s="116" t="s">
        <v>315</v>
      </c>
      <c r="G160" s="116"/>
      <c r="H160" s="117"/>
      <c r="I160" s="118">
        <f>I161</f>
        <v>50000</v>
      </c>
    </row>
    <row r="161" spans="2:10" s="19" customFormat="1" ht="18" customHeight="1">
      <c r="B161" s="79" t="s">
        <v>316</v>
      </c>
      <c r="C161" s="116" t="s">
        <v>128</v>
      </c>
      <c r="D161" s="116" t="s">
        <v>127</v>
      </c>
      <c r="E161" s="116" t="s">
        <v>170</v>
      </c>
      <c r="F161" s="116" t="s">
        <v>315</v>
      </c>
      <c r="G161" s="116" t="s">
        <v>177</v>
      </c>
      <c r="H161" s="117"/>
      <c r="I161" s="118">
        <f>I162</f>
        <v>50000</v>
      </c>
    </row>
    <row r="162" spans="2:10" s="19" customFormat="1" ht="15.75" customHeight="1">
      <c r="B162" s="79" t="s">
        <v>317</v>
      </c>
      <c r="C162" s="119" t="s">
        <v>128</v>
      </c>
      <c r="D162" s="119" t="s">
        <v>127</v>
      </c>
      <c r="E162" s="119" t="s">
        <v>170</v>
      </c>
      <c r="F162" s="119" t="s">
        <v>315</v>
      </c>
      <c r="G162" s="119" t="s">
        <v>318</v>
      </c>
      <c r="H162" s="120">
        <v>290</v>
      </c>
      <c r="I162" s="121">
        <v>50000</v>
      </c>
    </row>
    <row r="163" spans="2:10" s="19" customFormat="1" ht="19.5" customHeight="1">
      <c r="B163" s="59" t="s">
        <v>366</v>
      </c>
      <c r="C163" s="26" t="s">
        <v>128</v>
      </c>
      <c r="D163" s="26" t="s">
        <v>127</v>
      </c>
      <c r="E163" s="26" t="s">
        <v>170</v>
      </c>
      <c r="F163" s="68"/>
      <c r="G163" s="26"/>
      <c r="H163" s="46"/>
      <c r="I163" s="62">
        <f>I157</f>
        <v>50000</v>
      </c>
      <c r="J163" s="24"/>
    </row>
    <row r="164" spans="2:10" s="19" customFormat="1" ht="19.5" customHeight="1">
      <c r="B164" s="71"/>
      <c r="C164" s="72"/>
      <c r="D164" s="72"/>
      <c r="E164" s="72"/>
      <c r="F164" s="73"/>
      <c r="G164" s="72"/>
      <c r="H164" s="32"/>
      <c r="I164" s="74"/>
      <c r="J164" s="24"/>
    </row>
    <row r="165" spans="2:10" s="19" customFormat="1" ht="36.75" customHeight="1">
      <c r="B165" s="71" t="s">
        <v>367</v>
      </c>
      <c r="C165" s="191" t="s">
        <v>536</v>
      </c>
      <c r="D165" s="191"/>
      <c r="E165" s="191"/>
      <c r="F165" s="73"/>
      <c r="G165" s="72"/>
      <c r="H165" s="32"/>
      <c r="I165" s="74"/>
      <c r="J165" s="24"/>
    </row>
    <row r="166" spans="2:10" s="19" customFormat="1" ht="19.5" customHeight="1">
      <c r="B166" s="71"/>
      <c r="C166" s="191"/>
      <c r="D166" s="191"/>
      <c r="E166" s="191"/>
      <c r="F166" s="73"/>
      <c r="G166" s="72"/>
      <c r="H166" s="32"/>
      <c r="I166" s="74"/>
      <c r="J166" s="24"/>
    </row>
    <row r="167" spans="2:10" s="19" customFormat="1" ht="19.5" customHeight="1">
      <c r="B167" s="71" t="s">
        <v>537</v>
      </c>
      <c r="C167" s="72"/>
      <c r="D167" s="72"/>
      <c r="E167" s="72"/>
      <c r="F167" s="73"/>
      <c r="G167" s="72"/>
      <c r="H167" s="32"/>
      <c r="I167" s="74"/>
      <c r="J167" s="24"/>
    </row>
    <row r="168" spans="2:10" s="19" customFormat="1" ht="19.5" customHeight="1">
      <c r="B168" s="71" t="s">
        <v>368</v>
      </c>
      <c r="C168" s="72"/>
      <c r="D168" s="72"/>
      <c r="E168" s="72"/>
      <c r="F168" s="73"/>
      <c r="G168" s="72"/>
      <c r="H168" s="32"/>
      <c r="I168" s="74"/>
      <c r="J168" s="24"/>
    </row>
    <row r="169" spans="2:10" s="19" customFormat="1" ht="19.5" customHeight="1">
      <c r="B169" s="71"/>
      <c r="C169" s="72"/>
      <c r="D169" s="72"/>
      <c r="E169" s="72"/>
      <c r="F169" s="73"/>
      <c r="G169" s="72"/>
      <c r="H169" s="32"/>
      <c r="I169" s="74"/>
      <c r="J169" s="24"/>
    </row>
    <row r="170" spans="2:10" s="1" customFormat="1">
      <c r="B170" s="30"/>
      <c r="C170" s="2"/>
      <c r="D170" s="2"/>
      <c r="E170" s="193" t="s">
        <v>376</v>
      </c>
      <c r="F170" s="193"/>
      <c r="G170" s="193"/>
      <c r="H170" s="193"/>
      <c r="I170" s="10"/>
    </row>
    <row r="171" spans="2:10" s="1" customFormat="1">
      <c r="B171" s="30"/>
      <c r="C171" s="2"/>
      <c r="D171" s="2"/>
      <c r="E171" s="203" t="s">
        <v>538</v>
      </c>
      <c r="F171" s="203"/>
      <c r="G171" s="203"/>
      <c r="H171" s="203"/>
      <c r="I171" s="203"/>
    </row>
    <row r="172" spans="2:10" s="1" customFormat="1" ht="28.5" customHeight="1">
      <c r="B172" s="30"/>
      <c r="C172" s="2"/>
      <c r="D172" s="2"/>
      <c r="E172" s="192" t="s">
        <v>542</v>
      </c>
      <c r="F172" s="192"/>
      <c r="G172" s="192"/>
      <c r="H172" s="192"/>
      <c r="I172" s="192"/>
    </row>
    <row r="173" spans="2:10" s="1" customFormat="1">
      <c r="B173" s="30"/>
      <c r="C173" s="193" t="s">
        <v>524</v>
      </c>
      <c r="D173" s="193"/>
      <c r="E173" s="193"/>
      <c r="F173" s="193"/>
      <c r="G173" s="193"/>
      <c r="H173" s="193"/>
      <c r="I173" s="193"/>
    </row>
    <row r="174" spans="2:10" s="1" customFormat="1">
      <c r="B174" s="30"/>
      <c r="C174" s="52"/>
      <c r="D174" s="52"/>
      <c r="E174" s="51"/>
      <c r="F174" s="175" t="s">
        <v>535</v>
      </c>
      <c r="G174" s="52"/>
      <c r="H174" s="51"/>
      <c r="I174" s="54"/>
    </row>
    <row r="175" spans="2:10" s="1" customFormat="1">
      <c r="B175" s="30"/>
      <c r="C175" s="2"/>
      <c r="D175" s="2"/>
      <c r="E175" s="3"/>
      <c r="F175" s="3"/>
      <c r="G175" s="2"/>
      <c r="H175" s="50" t="s">
        <v>368</v>
      </c>
      <c r="I175" s="53"/>
    </row>
    <row r="176" spans="2:10" s="1" customFormat="1" ht="12.75">
      <c r="B176" s="194" t="s">
        <v>363</v>
      </c>
      <c r="C176" s="194"/>
      <c r="D176" s="194"/>
      <c r="E176" s="194"/>
      <c r="F176" s="194"/>
      <c r="G176" s="194"/>
      <c r="H176" s="194"/>
      <c r="I176" s="194"/>
    </row>
    <row r="177" spans="2:9" s="1" customFormat="1" ht="12.75">
      <c r="B177" s="194" t="s">
        <v>140</v>
      </c>
      <c r="C177" s="194"/>
      <c r="D177" s="194"/>
      <c r="E177" s="194"/>
      <c r="F177" s="194"/>
      <c r="G177" s="194"/>
      <c r="H177" s="194"/>
      <c r="I177" s="194"/>
    </row>
    <row r="178" spans="2:9" s="1" customFormat="1">
      <c r="B178" s="195" t="s">
        <v>372</v>
      </c>
      <c r="C178" s="196"/>
      <c r="D178" s="196"/>
      <c r="E178" s="196"/>
      <c r="F178" s="196"/>
      <c r="G178" s="196"/>
      <c r="H178" s="196"/>
      <c r="I178" s="196"/>
    </row>
    <row r="179" spans="2:9" s="1" customFormat="1" ht="11.25" customHeight="1">
      <c r="B179" s="197" t="s">
        <v>365</v>
      </c>
      <c r="C179" s="197"/>
      <c r="D179" s="197"/>
      <c r="E179" s="197"/>
      <c r="F179" s="197"/>
      <c r="G179" s="197"/>
      <c r="H179" s="197"/>
      <c r="I179" s="197"/>
    </row>
    <row r="180" spans="2:9" s="1" customFormat="1" ht="17.25" customHeight="1">
      <c r="B180" s="195" t="s">
        <v>540</v>
      </c>
      <c r="C180" s="195"/>
      <c r="D180" s="195"/>
      <c r="E180" s="195"/>
      <c r="F180" s="195"/>
      <c r="G180" s="195"/>
      <c r="H180" s="195"/>
      <c r="I180" s="195"/>
    </row>
    <row r="181" spans="2:9" s="1" customFormat="1">
      <c r="B181" s="30"/>
      <c r="C181" s="2"/>
      <c r="D181" s="2"/>
      <c r="E181" s="2"/>
      <c r="F181" s="2"/>
      <c r="G181" s="2"/>
      <c r="H181" s="2"/>
      <c r="I181" s="10"/>
    </row>
    <row r="182" spans="2:9" s="1" customFormat="1" ht="12.75" customHeight="1">
      <c r="B182" s="198" t="s">
        <v>88</v>
      </c>
      <c r="C182" s="200" t="s">
        <v>89</v>
      </c>
      <c r="D182" s="200"/>
      <c r="E182" s="200"/>
      <c r="F182" s="200"/>
      <c r="G182" s="200"/>
      <c r="H182" s="200"/>
      <c r="I182" s="201" t="s">
        <v>545</v>
      </c>
    </row>
    <row r="183" spans="2:9" s="12" customFormat="1" ht="38.25">
      <c r="B183" s="199"/>
      <c r="C183" s="8" t="s">
        <v>90</v>
      </c>
      <c r="D183" s="8" t="s">
        <v>91</v>
      </c>
      <c r="E183" s="8" t="s">
        <v>92</v>
      </c>
      <c r="F183" s="8" t="s">
        <v>93</v>
      </c>
      <c r="G183" s="8" t="s">
        <v>94</v>
      </c>
      <c r="H183" s="8" t="s">
        <v>241</v>
      </c>
      <c r="I183" s="202"/>
    </row>
    <row r="184" spans="2:9" s="1" customFormat="1" ht="15" customHeight="1">
      <c r="B184" s="40">
        <v>1</v>
      </c>
      <c r="C184" s="4">
        <v>2</v>
      </c>
      <c r="D184" s="4">
        <v>3</v>
      </c>
      <c r="E184" s="4">
        <v>4</v>
      </c>
      <c r="F184" s="4">
        <v>5</v>
      </c>
      <c r="G184" s="4">
        <v>6</v>
      </c>
      <c r="H184" s="4">
        <v>7</v>
      </c>
      <c r="I184" s="4">
        <v>8</v>
      </c>
    </row>
    <row r="185" spans="2:9" s="13" customFormat="1" ht="41.25" customHeight="1">
      <c r="B185" s="145" t="s">
        <v>347</v>
      </c>
      <c r="C185" s="26" t="s">
        <v>128</v>
      </c>
      <c r="D185" s="26" t="s">
        <v>127</v>
      </c>
      <c r="E185" s="26">
        <v>13</v>
      </c>
      <c r="F185" s="26" t="s">
        <v>229</v>
      </c>
      <c r="G185" s="26"/>
      <c r="H185" s="46"/>
      <c r="I185" s="62">
        <f>I186</f>
        <v>10000</v>
      </c>
    </row>
    <row r="186" spans="2:9" s="13" customFormat="1" ht="18" customHeight="1">
      <c r="B186" s="81" t="s">
        <v>270</v>
      </c>
      <c r="C186" s="27" t="s">
        <v>128</v>
      </c>
      <c r="D186" s="27" t="s">
        <v>127</v>
      </c>
      <c r="E186" s="27" t="s">
        <v>141</v>
      </c>
      <c r="F186" s="27" t="s">
        <v>227</v>
      </c>
      <c r="G186" s="27"/>
      <c r="H186" s="45"/>
      <c r="I186" s="64">
        <f>I187</f>
        <v>10000</v>
      </c>
    </row>
    <row r="187" spans="2:9" s="1" customFormat="1" ht="24.75" customHeight="1">
      <c r="B187" s="60" t="s">
        <v>149</v>
      </c>
      <c r="C187" s="27" t="s">
        <v>128</v>
      </c>
      <c r="D187" s="27" t="s">
        <v>127</v>
      </c>
      <c r="E187" s="27">
        <v>13</v>
      </c>
      <c r="F187" s="27" t="s">
        <v>226</v>
      </c>
      <c r="G187" s="27"/>
      <c r="H187" s="45"/>
      <c r="I187" s="64">
        <f t="shared" ref="I187:I192" si="6">I188</f>
        <v>10000</v>
      </c>
    </row>
    <row r="188" spans="2:9" s="1" customFormat="1" ht="24.75" customHeight="1">
      <c r="B188" s="60" t="s">
        <v>173</v>
      </c>
      <c r="C188" s="27" t="s">
        <v>128</v>
      </c>
      <c r="D188" s="27" t="s">
        <v>127</v>
      </c>
      <c r="E188" s="27" t="s">
        <v>141</v>
      </c>
      <c r="F188" s="27" t="s">
        <v>226</v>
      </c>
      <c r="G188" s="27" t="s">
        <v>174</v>
      </c>
      <c r="H188" s="45"/>
      <c r="I188" s="64">
        <f t="shared" si="6"/>
        <v>10000</v>
      </c>
    </row>
    <row r="189" spans="2:9" s="1" customFormat="1" ht="26.25" customHeight="1">
      <c r="B189" s="60" t="s">
        <v>151</v>
      </c>
      <c r="C189" s="27" t="s">
        <v>128</v>
      </c>
      <c r="D189" s="27" t="s">
        <v>127</v>
      </c>
      <c r="E189" s="27" t="s">
        <v>141</v>
      </c>
      <c r="F189" s="27" t="s">
        <v>226</v>
      </c>
      <c r="G189" s="27" t="s">
        <v>144</v>
      </c>
      <c r="H189" s="45"/>
      <c r="I189" s="64">
        <f>I190</f>
        <v>10000</v>
      </c>
    </row>
    <row r="190" spans="2:9" s="1" customFormat="1" ht="26.25" customHeight="1">
      <c r="B190" s="60" t="s">
        <v>203</v>
      </c>
      <c r="C190" s="27" t="s">
        <v>128</v>
      </c>
      <c r="D190" s="27" t="s">
        <v>127</v>
      </c>
      <c r="E190" s="27" t="s">
        <v>141</v>
      </c>
      <c r="F190" s="27" t="s">
        <v>226</v>
      </c>
      <c r="G190" s="27" t="s">
        <v>195</v>
      </c>
      <c r="H190" s="45"/>
      <c r="I190" s="64">
        <f>I191</f>
        <v>10000</v>
      </c>
    </row>
    <row r="191" spans="2:9" s="1" customFormat="1" ht="13.5" customHeight="1">
      <c r="B191" s="60" t="s">
        <v>36</v>
      </c>
      <c r="C191" s="27" t="s">
        <v>128</v>
      </c>
      <c r="D191" s="27" t="s">
        <v>127</v>
      </c>
      <c r="E191" s="27">
        <v>13</v>
      </c>
      <c r="F191" s="27" t="s">
        <v>226</v>
      </c>
      <c r="G191" s="27" t="s">
        <v>195</v>
      </c>
      <c r="H191" s="45">
        <v>200</v>
      </c>
      <c r="I191" s="64">
        <f t="shared" si="6"/>
        <v>10000</v>
      </c>
    </row>
    <row r="192" spans="2:9" s="1" customFormat="1" ht="14.25" customHeight="1">
      <c r="B192" s="60" t="s">
        <v>25</v>
      </c>
      <c r="C192" s="27" t="s">
        <v>128</v>
      </c>
      <c r="D192" s="27" t="s">
        <v>127</v>
      </c>
      <c r="E192" s="27">
        <v>13</v>
      </c>
      <c r="F192" s="27" t="s">
        <v>226</v>
      </c>
      <c r="G192" s="27" t="s">
        <v>195</v>
      </c>
      <c r="H192" s="45">
        <v>220</v>
      </c>
      <c r="I192" s="64">
        <f t="shared" si="6"/>
        <v>10000</v>
      </c>
    </row>
    <row r="193" spans="2:10" s="19" customFormat="1" ht="16.5" customHeight="1">
      <c r="B193" s="60" t="s">
        <v>29</v>
      </c>
      <c r="C193" s="26" t="s">
        <v>128</v>
      </c>
      <c r="D193" s="26" t="s">
        <v>127</v>
      </c>
      <c r="E193" s="26">
        <v>13</v>
      </c>
      <c r="F193" s="26" t="s">
        <v>226</v>
      </c>
      <c r="G193" s="26" t="s">
        <v>195</v>
      </c>
      <c r="H193" s="46">
        <v>226</v>
      </c>
      <c r="I193" s="62">
        <v>10000</v>
      </c>
    </row>
    <row r="194" spans="2:10" s="19" customFormat="1" ht="38.25" customHeight="1">
      <c r="B194" s="145" t="s">
        <v>521</v>
      </c>
      <c r="C194" s="26" t="s">
        <v>128</v>
      </c>
      <c r="D194" s="26" t="s">
        <v>127</v>
      </c>
      <c r="E194" s="26">
        <v>13</v>
      </c>
      <c r="F194" s="26" t="s">
        <v>522</v>
      </c>
      <c r="G194" s="26"/>
      <c r="H194" s="46"/>
      <c r="I194" s="62">
        <f t="shared" ref="I194:I199" si="7">I195</f>
        <v>16000</v>
      </c>
    </row>
    <row r="195" spans="2:10" s="19" customFormat="1" ht="16.5" customHeight="1">
      <c r="B195" s="81" t="s">
        <v>523</v>
      </c>
      <c r="C195" s="27" t="s">
        <v>128</v>
      </c>
      <c r="D195" s="27" t="s">
        <v>127</v>
      </c>
      <c r="E195" s="27" t="s">
        <v>141</v>
      </c>
      <c r="F195" s="27" t="s">
        <v>522</v>
      </c>
      <c r="G195" s="27"/>
      <c r="H195" s="45"/>
      <c r="I195" s="64">
        <f t="shared" si="7"/>
        <v>16000</v>
      </c>
    </row>
    <row r="196" spans="2:10" s="19" customFormat="1" ht="16.5" customHeight="1">
      <c r="B196" s="60" t="s">
        <v>173</v>
      </c>
      <c r="C196" s="27" t="s">
        <v>128</v>
      </c>
      <c r="D196" s="27" t="s">
        <v>127</v>
      </c>
      <c r="E196" s="27" t="s">
        <v>141</v>
      </c>
      <c r="F196" s="27" t="s">
        <v>226</v>
      </c>
      <c r="G196" s="27" t="s">
        <v>174</v>
      </c>
      <c r="H196" s="45"/>
      <c r="I196" s="64">
        <f t="shared" si="7"/>
        <v>16000</v>
      </c>
    </row>
    <row r="197" spans="2:10" s="19" customFormat="1" ht="16.5" customHeight="1">
      <c r="B197" s="60" t="s">
        <v>151</v>
      </c>
      <c r="C197" s="27" t="s">
        <v>128</v>
      </c>
      <c r="D197" s="27" t="s">
        <v>127</v>
      </c>
      <c r="E197" s="27" t="s">
        <v>141</v>
      </c>
      <c r="F197" s="27" t="s">
        <v>226</v>
      </c>
      <c r="G197" s="27" t="s">
        <v>144</v>
      </c>
      <c r="H197" s="45"/>
      <c r="I197" s="64">
        <f t="shared" si="7"/>
        <v>16000</v>
      </c>
    </row>
    <row r="198" spans="2:10" s="19" customFormat="1" ht="16.5" customHeight="1">
      <c r="B198" s="60" t="s">
        <v>203</v>
      </c>
      <c r="C198" s="27" t="s">
        <v>128</v>
      </c>
      <c r="D198" s="27" t="s">
        <v>127</v>
      </c>
      <c r="E198" s="27" t="s">
        <v>141</v>
      </c>
      <c r="F198" s="27" t="s">
        <v>226</v>
      </c>
      <c r="G198" s="27" t="s">
        <v>195</v>
      </c>
      <c r="H198" s="45"/>
      <c r="I198" s="64">
        <f t="shared" si="7"/>
        <v>16000</v>
      </c>
    </row>
    <row r="199" spans="2:10" s="19" customFormat="1" ht="16.5" customHeight="1">
      <c r="B199" s="60" t="s">
        <v>30</v>
      </c>
      <c r="C199" s="27" t="s">
        <v>128</v>
      </c>
      <c r="D199" s="27" t="s">
        <v>127</v>
      </c>
      <c r="E199" s="27">
        <v>13</v>
      </c>
      <c r="F199" s="27" t="s">
        <v>226</v>
      </c>
      <c r="G199" s="27" t="s">
        <v>195</v>
      </c>
      <c r="H199" s="45">
        <v>300</v>
      </c>
      <c r="I199" s="64">
        <f t="shared" si="7"/>
        <v>16000</v>
      </c>
    </row>
    <row r="200" spans="2:10" s="19" customFormat="1" ht="16.5" customHeight="1">
      <c r="B200" s="60" t="s">
        <v>23</v>
      </c>
      <c r="C200" s="26" t="s">
        <v>128</v>
      </c>
      <c r="D200" s="26" t="s">
        <v>127</v>
      </c>
      <c r="E200" s="26">
        <v>13</v>
      </c>
      <c r="F200" s="26" t="s">
        <v>226</v>
      </c>
      <c r="G200" s="26" t="s">
        <v>195</v>
      </c>
      <c r="H200" s="46">
        <v>340</v>
      </c>
      <c r="I200" s="62">
        <v>16000</v>
      </c>
    </row>
    <row r="201" spans="2:10" s="19" customFormat="1" ht="19.5" customHeight="1">
      <c r="B201" s="59" t="s">
        <v>366</v>
      </c>
      <c r="C201" s="26" t="s">
        <v>128</v>
      </c>
      <c r="D201" s="26" t="s">
        <v>127</v>
      </c>
      <c r="E201" s="26" t="s">
        <v>141</v>
      </c>
      <c r="F201" s="68"/>
      <c r="G201" s="26"/>
      <c r="H201" s="46"/>
      <c r="I201" s="62">
        <f>I185+I200</f>
        <v>26000</v>
      </c>
      <c r="J201" s="24"/>
    </row>
    <row r="202" spans="2:10" s="19" customFormat="1" ht="19.5" customHeight="1">
      <c r="B202" s="71"/>
      <c r="C202" s="72"/>
      <c r="D202" s="72"/>
      <c r="E202" s="72"/>
      <c r="F202" s="73"/>
      <c r="G202" s="72"/>
      <c r="H202" s="32"/>
      <c r="I202" s="74"/>
      <c r="J202" s="24"/>
    </row>
    <row r="203" spans="2:10" s="19" customFormat="1" ht="36.75" customHeight="1">
      <c r="B203" s="71" t="s">
        <v>367</v>
      </c>
      <c r="C203" s="191" t="s">
        <v>543</v>
      </c>
      <c r="D203" s="191"/>
      <c r="E203" s="191"/>
      <c r="F203" s="73"/>
      <c r="G203" s="72"/>
      <c r="H203" s="32"/>
      <c r="I203" s="74"/>
      <c r="J203" s="24"/>
    </row>
    <row r="204" spans="2:10" s="19" customFormat="1" ht="19.5" customHeight="1">
      <c r="B204" s="71"/>
      <c r="C204" s="191"/>
      <c r="D204" s="191"/>
      <c r="E204" s="191"/>
      <c r="F204" s="73"/>
      <c r="G204" s="72"/>
      <c r="H204" s="32"/>
      <c r="I204" s="74"/>
      <c r="J204" s="24"/>
    </row>
    <row r="205" spans="2:10" s="19" customFormat="1" ht="19.5" customHeight="1">
      <c r="B205" s="71" t="s">
        <v>537</v>
      </c>
      <c r="C205" s="72"/>
      <c r="D205" s="72"/>
      <c r="E205" s="72"/>
      <c r="F205" s="73"/>
      <c r="G205" s="72"/>
      <c r="H205" s="32"/>
      <c r="I205" s="74"/>
      <c r="J205" s="24"/>
    </row>
    <row r="206" spans="2:10" s="19" customFormat="1" ht="19.5" customHeight="1">
      <c r="B206" s="71" t="s">
        <v>368</v>
      </c>
      <c r="C206" s="72"/>
      <c r="D206" s="72"/>
      <c r="E206" s="72"/>
      <c r="F206" s="73"/>
      <c r="G206" s="72"/>
      <c r="H206" s="32"/>
      <c r="I206" s="74"/>
      <c r="J206" s="24"/>
    </row>
    <row r="207" spans="2:10" s="19" customFormat="1" ht="19.5" customHeight="1">
      <c r="B207" s="71"/>
      <c r="C207" s="72"/>
      <c r="D207" s="72"/>
      <c r="E207" s="72"/>
      <c r="F207" s="73"/>
      <c r="G207" s="72"/>
      <c r="H207" s="32"/>
      <c r="I207" s="74"/>
      <c r="J207" s="24"/>
    </row>
    <row r="208" spans="2:10" s="1" customFormat="1">
      <c r="B208" s="30"/>
      <c r="C208" s="2"/>
      <c r="D208" s="2"/>
      <c r="E208" s="193" t="s">
        <v>376</v>
      </c>
      <c r="F208" s="193"/>
      <c r="G208" s="193"/>
      <c r="H208" s="193"/>
      <c r="I208" s="10"/>
    </row>
    <row r="209" spans="2:9" s="1" customFormat="1">
      <c r="B209" s="30"/>
      <c r="C209" s="2"/>
      <c r="D209" s="2"/>
      <c r="E209" s="203" t="s">
        <v>538</v>
      </c>
      <c r="F209" s="203"/>
      <c r="G209" s="203"/>
      <c r="H209" s="203"/>
      <c r="I209" s="203"/>
    </row>
    <row r="210" spans="2:9" s="1" customFormat="1" ht="28.5" customHeight="1">
      <c r="B210" s="30"/>
      <c r="C210" s="2"/>
      <c r="D210" s="2"/>
      <c r="E210" s="192" t="s">
        <v>542</v>
      </c>
      <c r="F210" s="192"/>
      <c r="G210" s="192"/>
      <c r="H210" s="192"/>
      <c r="I210" s="192"/>
    </row>
    <row r="211" spans="2:9" s="1" customFormat="1" ht="26.25" customHeight="1">
      <c r="B211" s="30"/>
      <c r="C211" s="207" t="s">
        <v>572</v>
      </c>
      <c r="D211" s="207"/>
      <c r="E211" s="207"/>
      <c r="F211" s="207"/>
      <c r="G211" s="207"/>
      <c r="H211" s="207"/>
      <c r="I211" s="207"/>
    </row>
    <row r="212" spans="2:9" s="1" customFormat="1">
      <c r="B212" s="30"/>
      <c r="C212" s="52"/>
      <c r="D212" s="52"/>
      <c r="E212" s="51"/>
      <c r="F212" s="175" t="s">
        <v>535</v>
      </c>
      <c r="G212" s="52"/>
      <c r="H212" s="51"/>
      <c r="I212" s="54"/>
    </row>
    <row r="213" spans="2:9" s="1" customFormat="1">
      <c r="B213" s="30"/>
      <c r="C213" s="2"/>
      <c r="D213" s="2"/>
      <c r="E213" s="3"/>
      <c r="F213" s="3"/>
      <c r="G213" s="2"/>
      <c r="H213" s="50" t="s">
        <v>368</v>
      </c>
      <c r="I213" s="53"/>
    </row>
    <row r="214" spans="2:9" s="1" customFormat="1" ht="12.75">
      <c r="B214" s="194" t="s">
        <v>363</v>
      </c>
      <c r="C214" s="194"/>
      <c r="D214" s="194"/>
      <c r="E214" s="194"/>
      <c r="F214" s="194"/>
      <c r="G214" s="194"/>
      <c r="H214" s="194"/>
      <c r="I214" s="194"/>
    </row>
    <row r="215" spans="2:9" s="1" customFormat="1" ht="12.75">
      <c r="B215" s="194" t="s">
        <v>140</v>
      </c>
      <c r="C215" s="194"/>
      <c r="D215" s="194"/>
      <c r="E215" s="194"/>
      <c r="F215" s="194"/>
      <c r="G215" s="194"/>
      <c r="H215" s="194"/>
      <c r="I215" s="194"/>
    </row>
    <row r="216" spans="2:9" s="1" customFormat="1">
      <c r="B216" s="195" t="s">
        <v>374</v>
      </c>
      <c r="C216" s="196"/>
      <c r="D216" s="196"/>
      <c r="E216" s="196"/>
      <c r="F216" s="196"/>
      <c r="G216" s="196"/>
      <c r="H216" s="196"/>
      <c r="I216" s="196"/>
    </row>
    <row r="217" spans="2:9" s="1" customFormat="1" ht="11.25" customHeight="1">
      <c r="B217" s="197" t="s">
        <v>365</v>
      </c>
      <c r="C217" s="197"/>
      <c r="D217" s="197"/>
      <c r="E217" s="197"/>
      <c r="F217" s="197"/>
      <c r="G217" s="197"/>
      <c r="H217" s="197"/>
      <c r="I217" s="197"/>
    </row>
    <row r="218" spans="2:9" s="1" customFormat="1" ht="17.25" customHeight="1">
      <c r="B218" s="195" t="s">
        <v>540</v>
      </c>
      <c r="C218" s="195"/>
      <c r="D218" s="195"/>
      <c r="E218" s="195"/>
      <c r="F218" s="195"/>
      <c r="G218" s="195"/>
      <c r="H218" s="195"/>
      <c r="I218" s="195"/>
    </row>
    <row r="219" spans="2:9" s="1" customFormat="1">
      <c r="B219" s="30"/>
      <c r="C219" s="2"/>
      <c r="D219" s="2"/>
      <c r="E219" s="2"/>
      <c r="F219" s="2"/>
      <c r="G219" s="2"/>
      <c r="H219" s="2"/>
      <c r="I219" s="10"/>
    </row>
    <row r="220" spans="2:9" s="1" customFormat="1" ht="12.75" customHeight="1">
      <c r="B220" s="198" t="s">
        <v>88</v>
      </c>
      <c r="C220" s="200" t="s">
        <v>89</v>
      </c>
      <c r="D220" s="200"/>
      <c r="E220" s="200"/>
      <c r="F220" s="200"/>
      <c r="G220" s="200"/>
      <c r="H220" s="200"/>
      <c r="I220" s="201" t="s">
        <v>545</v>
      </c>
    </row>
    <row r="221" spans="2:9" s="12" customFormat="1" ht="38.25">
      <c r="B221" s="199"/>
      <c r="C221" s="8" t="s">
        <v>90</v>
      </c>
      <c r="D221" s="8" t="s">
        <v>91</v>
      </c>
      <c r="E221" s="8" t="s">
        <v>92</v>
      </c>
      <c r="F221" s="8" t="s">
        <v>93</v>
      </c>
      <c r="G221" s="8" t="s">
        <v>94</v>
      </c>
      <c r="H221" s="8" t="s">
        <v>241</v>
      </c>
      <c r="I221" s="202"/>
    </row>
    <row r="222" spans="2:9" s="1" customFormat="1" ht="15" customHeight="1">
      <c r="B222" s="40">
        <v>1</v>
      </c>
      <c r="C222" s="4">
        <v>2</v>
      </c>
      <c r="D222" s="4">
        <v>3</v>
      </c>
      <c r="E222" s="4">
        <v>4</v>
      </c>
      <c r="F222" s="4">
        <v>5</v>
      </c>
      <c r="G222" s="4">
        <v>6</v>
      </c>
      <c r="H222" s="4">
        <v>7</v>
      </c>
      <c r="I222" s="4">
        <v>8</v>
      </c>
    </row>
    <row r="223" spans="2:9" s="1" customFormat="1" ht="27" customHeight="1">
      <c r="B223" s="60" t="s">
        <v>152</v>
      </c>
      <c r="C223" s="27" t="s">
        <v>128</v>
      </c>
      <c r="D223" s="27" t="s">
        <v>127</v>
      </c>
      <c r="E223" s="27">
        <v>13</v>
      </c>
      <c r="F223" s="27" t="s">
        <v>224</v>
      </c>
      <c r="G223" s="27"/>
      <c r="H223" s="45"/>
      <c r="I223" s="64">
        <f>I224</f>
        <v>2258431</v>
      </c>
    </row>
    <row r="224" spans="2:9" s="1" customFormat="1" ht="36.75" customHeight="1">
      <c r="B224" s="60" t="s">
        <v>148</v>
      </c>
      <c r="C224" s="27" t="s">
        <v>128</v>
      </c>
      <c r="D224" s="27" t="s">
        <v>127</v>
      </c>
      <c r="E224" s="27">
        <v>13</v>
      </c>
      <c r="F224" s="27" t="s">
        <v>223</v>
      </c>
      <c r="G224" s="27"/>
      <c r="H224" s="45"/>
      <c r="I224" s="64">
        <f>I225</f>
        <v>2258431</v>
      </c>
    </row>
    <row r="225" spans="2:11" s="2" customFormat="1" ht="24">
      <c r="B225" s="59" t="s">
        <v>207</v>
      </c>
      <c r="C225" s="26" t="s">
        <v>128</v>
      </c>
      <c r="D225" s="26" t="s">
        <v>127</v>
      </c>
      <c r="E225" s="26">
        <v>13</v>
      </c>
      <c r="F225" s="26" t="s">
        <v>269</v>
      </c>
      <c r="G225" s="26"/>
      <c r="H225" s="46"/>
      <c r="I225" s="62">
        <f>I226+I234</f>
        <v>2258431</v>
      </c>
    </row>
    <row r="226" spans="2:11" s="2" customFormat="1" ht="48">
      <c r="B226" s="60" t="s">
        <v>37</v>
      </c>
      <c r="C226" s="27" t="s">
        <v>128</v>
      </c>
      <c r="D226" s="27" t="s">
        <v>127</v>
      </c>
      <c r="E226" s="27">
        <v>13</v>
      </c>
      <c r="F226" s="27" t="s">
        <v>269</v>
      </c>
      <c r="G226" s="27" t="s">
        <v>172</v>
      </c>
      <c r="H226" s="45"/>
      <c r="I226" s="64">
        <f t="shared" ref="I226" si="8">I227</f>
        <v>1960931</v>
      </c>
    </row>
    <row r="227" spans="2:11" s="2" customFormat="1" ht="24">
      <c r="B227" s="60" t="s">
        <v>5</v>
      </c>
      <c r="C227" s="27" t="s">
        <v>128</v>
      </c>
      <c r="D227" s="27" t="s">
        <v>127</v>
      </c>
      <c r="E227" s="27">
        <v>13</v>
      </c>
      <c r="F227" s="27" t="s">
        <v>269</v>
      </c>
      <c r="G227" s="27" t="s">
        <v>142</v>
      </c>
      <c r="H227" s="45"/>
      <c r="I227" s="64">
        <f>I228+I233</f>
        <v>1960931</v>
      </c>
    </row>
    <row r="228" spans="2:11" s="2" customFormat="1" ht="17.25" customHeight="1">
      <c r="B228" s="60" t="s">
        <v>278</v>
      </c>
      <c r="C228" s="27" t="s">
        <v>128</v>
      </c>
      <c r="D228" s="27" t="s">
        <v>127</v>
      </c>
      <c r="E228" s="27">
        <v>13</v>
      </c>
      <c r="F228" s="27" t="s">
        <v>269</v>
      </c>
      <c r="G228" s="27" t="s">
        <v>197</v>
      </c>
      <c r="H228" s="45"/>
      <c r="I228" s="64">
        <f t="shared" ref="I228:I229" si="9">I229</f>
        <v>1605726</v>
      </c>
    </row>
    <row r="229" spans="2:11" s="2" customFormat="1">
      <c r="B229" s="60" t="s">
        <v>38</v>
      </c>
      <c r="C229" s="27" t="s">
        <v>128</v>
      </c>
      <c r="D229" s="27" t="s">
        <v>127</v>
      </c>
      <c r="E229" s="27">
        <v>13</v>
      </c>
      <c r="F229" s="27" t="s">
        <v>269</v>
      </c>
      <c r="G229" s="27" t="s">
        <v>197</v>
      </c>
      <c r="H229" s="45">
        <v>200</v>
      </c>
      <c r="I229" s="64">
        <f t="shared" si="9"/>
        <v>1605726</v>
      </c>
    </row>
    <row r="230" spans="2:11" s="2" customFormat="1">
      <c r="B230" s="60" t="s">
        <v>375</v>
      </c>
      <c r="C230" s="27" t="s">
        <v>128</v>
      </c>
      <c r="D230" s="27" t="s">
        <v>127</v>
      </c>
      <c r="E230" s="27">
        <v>13</v>
      </c>
      <c r="F230" s="27" t="s">
        <v>269</v>
      </c>
      <c r="G230" s="27" t="s">
        <v>197</v>
      </c>
      <c r="H230" s="45">
        <v>210</v>
      </c>
      <c r="I230" s="64">
        <f>I231</f>
        <v>1605726</v>
      </c>
    </row>
    <row r="231" spans="2:11" s="19" customFormat="1" ht="15.75" customHeight="1">
      <c r="B231" s="60" t="s">
        <v>8</v>
      </c>
      <c r="C231" s="26" t="s">
        <v>128</v>
      </c>
      <c r="D231" s="26" t="s">
        <v>127</v>
      </c>
      <c r="E231" s="26">
        <v>13</v>
      </c>
      <c r="F231" s="26" t="s">
        <v>269</v>
      </c>
      <c r="G231" s="26" t="s">
        <v>197</v>
      </c>
      <c r="H231" s="46">
        <v>211</v>
      </c>
      <c r="I231" s="62">
        <v>1605726</v>
      </c>
    </row>
    <row r="232" spans="2:11" s="19" customFormat="1" ht="39" customHeight="1">
      <c r="B232" s="60" t="s">
        <v>1</v>
      </c>
      <c r="C232" s="27" t="s">
        <v>128</v>
      </c>
      <c r="D232" s="27" t="s">
        <v>127</v>
      </c>
      <c r="E232" s="27">
        <v>13</v>
      </c>
      <c r="F232" s="27" t="s">
        <v>269</v>
      </c>
      <c r="G232" s="27" t="s">
        <v>275</v>
      </c>
      <c r="H232" s="45"/>
      <c r="I232" s="64">
        <f>I233</f>
        <v>355205</v>
      </c>
    </row>
    <row r="233" spans="2:11" s="19" customFormat="1" ht="20.25" customHeight="1">
      <c r="B233" s="60" t="s">
        <v>0</v>
      </c>
      <c r="C233" s="26" t="s">
        <v>128</v>
      </c>
      <c r="D233" s="26" t="s">
        <v>127</v>
      </c>
      <c r="E233" s="26">
        <v>13</v>
      </c>
      <c r="F233" s="26" t="s">
        <v>269</v>
      </c>
      <c r="G233" s="26" t="s">
        <v>275</v>
      </c>
      <c r="H233" s="46">
        <v>213</v>
      </c>
      <c r="I233" s="62">
        <v>355205</v>
      </c>
    </row>
    <row r="234" spans="2:11" s="19" customFormat="1" ht="25.5" customHeight="1">
      <c r="B234" s="60" t="s">
        <v>173</v>
      </c>
      <c r="C234" s="27" t="s">
        <v>128</v>
      </c>
      <c r="D234" s="27" t="s">
        <v>127</v>
      </c>
      <c r="E234" s="27" t="s">
        <v>141</v>
      </c>
      <c r="F234" s="27" t="s">
        <v>269</v>
      </c>
      <c r="G234" s="27" t="s">
        <v>174</v>
      </c>
      <c r="H234" s="45"/>
      <c r="I234" s="64">
        <f>SUM(I235)</f>
        <v>297500</v>
      </c>
    </row>
    <row r="235" spans="2:11" s="19" customFormat="1" ht="25.5" customHeight="1">
      <c r="B235" s="60" t="s">
        <v>151</v>
      </c>
      <c r="C235" s="27" t="s">
        <v>128</v>
      </c>
      <c r="D235" s="27" t="s">
        <v>127</v>
      </c>
      <c r="E235" s="27" t="s">
        <v>141</v>
      </c>
      <c r="F235" s="27" t="s">
        <v>269</v>
      </c>
      <c r="G235" s="27" t="s">
        <v>144</v>
      </c>
      <c r="H235" s="45"/>
      <c r="I235" s="64">
        <f>SUM(I236)</f>
        <v>297500</v>
      </c>
    </row>
    <row r="236" spans="2:11" s="19" customFormat="1" ht="27.75" customHeight="1">
      <c r="B236" s="60" t="s">
        <v>203</v>
      </c>
      <c r="C236" s="27" t="s">
        <v>128</v>
      </c>
      <c r="D236" s="27" t="s">
        <v>127</v>
      </c>
      <c r="E236" s="27" t="s">
        <v>141</v>
      </c>
      <c r="F236" s="27" t="s">
        <v>269</v>
      </c>
      <c r="G236" s="27" t="s">
        <v>195</v>
      </c>
      <c r="H236" s="45"/>
      <c r="I236" s="64">
        <f>I238+I237</f>
        <v>297500</v>
      </c>
    </row>
    <row r="237" spans="2:11" s="19" customFormat="1" ht="15.75" customHeight="1">
      <c r="B237" s="60" t="s">
        <v>29</v>
      </c>
      <c r="C237" s="26" t="s">
        <v>128</v>
      </c>
      <c r="D237" s="26" t="s">
        <v>127</v>
      </c>
      <c r="E237" s="26" t="s">
        <v>141</v>
      </c>
      <c r="F237" s="26" t="s">
        <v>269</v>
      </c>
      <c r="G237" s="26" t="s">
        <v>195</v>
      </c>
      <c r="H237" s="46">
        <v>226</v>
      </c>
      <c r="I237" s="62">
        <v>25000</v>
      </c>
      <c r="K237" s="48"/>
    </row>
    <row r="238" spans="2:11" s="19" customFormat="1" ht="16.5" customHeight="1">
      <c r="B238" s="60" t="s">
        <v>61</v>
      </c>
      <c r="C238" s="26" t="s">
        <v>128</v>
      </c>
      <c r="D238" s="26" t="s">
        <v>127</v>
      </c>
      <c r="E238" s="26" t="s">
        <v>141</v>
      </c>
      <c r="F238" s="26" t="s">
        <v>346</v>
      </c>
      <c r="G238" s="26" t="s">
        <v>195</v>
      </c>
      <c r="H238" s="46">
        <v>340</v>
      </c>
      <c r="I238" s="62">
        <v>272500</v>
      </c>
      <c r="K238" s="48"/>
    </row>
    <row r="239" spans="2:11" s="19" customFormat="1" ht="19.5" customHeight="1">
      <c r="B239" s="59" t="s">
        <v>366</v>
      </c>
      <c r="C239" s="26" t="s">
        <v>128</v>
      </c>
      <c r="D239" s="26" t="s">
        <v>127</v>
      </c>
      <c r="E239" s="26" t="s">
        <v>141</v>
      </c>
      <c r="F239" s="68"/>
      <c r="G239" s="26"/>
      <c r="H239" s="46"/>
      <c r="I239" s="62">
        <f>I223</f>
        <v>2258431</v>
      </c>
      <c r="J239" s="24"/>
    </row>
    <row r="240" spans="2:11" s="19" customFormat="1" ht="19.5" customHeight="1">
      <c r="B240" s="71"/>
      <c r="C240" s="72"/>
      <c r="D240" s="72"/>
      <c r="E240" s="72"/>
      <c r="F240" s="73"/>
      <c r="G240" s="72"/>
      <c r="H240" s="32"/>
      <c r="I240" s="74"/>
      <c r="J240" s="24"/>
    </row>
    <row r="241" spans="2:10" s="19" customFormat="1" ht="36.75" customHeight="1">
      <c r="B241" s="71" t="s">
        <v>367</v>
      </c>
      <c r="C241" s="191" t="s">
        <v>536</v>
      </c>
      <c r="D241" s="191"/>
      <c r="E241" s="191"/>
      <c r="F241" s="73"/>
      <c r="G241" s="72"/>
      <c r="H241" s="32"/>
      <c r="I241" s="74"/>
      <c r="J241" s="24"/>
    </row>
    <row r="242" spans="2:10" s="19" customFormat="1" ht="19.5" customHeight="1">
      <c r="B242" s="71"/>
      <c r="C242" s="191"/>
      <c r="D242" s="191"/>
      <c r="E242" s="191"/>
      <c r="F242" s="73"/>
      <c r="G242" s="72"/>
      <c r="H242" s="32"/>
      <c r="I242" s="74"/>
      <c r="J242" s="24"/>
    </row>
    <row r="243" spans="2:10" s="19" customFormat="1" ht="19.5" customHeight="1">
      <c r="B243" s="71" t="s">
        <v>537</v>
      </c>
      <c r="C243" s="72"/>
      <c r="D243" s="72"/>
      <c r="E243" s="72"/>
      <c r="F243" s="73"/>
      <c r="G243" s="72"/>
      <c r="H243" s="32"/>
      <c r="I243" s="74"/>
      <c r="J243" s="24"/>
    </row>
    <row r="244" spans="2:10" s="19" customFormat="1" ht="19.5" customHeight="1">
      <c r="B244" s="71" t="s">
        <v>368</v>
      </c>
      <c r="C244" s="72"/>
      <c r="D244" s="72"/>
      <c r="E244" s="72"/>
      <c r="F244" s="73"/>
      <c r="G244" s="72"/>
      <c r="H244" s="32"/>
      <c r="I244" s="74"/>
      <c r="J244" s="24"/>
    </row>
    <row r="245" spans="2:10" s="19" customFormat="1" ht="19.5" customHeight="1">
      <c r="B245" s="71"/>
      <c r="C245" s="72"/>
      <c r="D245" s="72"/>
      <c r="E245" s="72"/>
      <c r="F245" s="73"/>
      <c r="G245" s="72"/>
      <c r="H245" s="32"/>
      <c r="I245" s="74"/>
      <c r="J245" s="24"/>
    </row>
    <row r="246" spans="2:10" s="1" customFormat="1">
      <c r="B246" s="30"/>
      <c r="C246" s="2"/>
      <c r="D246" s="2"/>
      <c r="E246" s="193" t="s">
        <v>376</v>
      </c>
      <c r="F246" s="193"/>
      <c r="G246" s="193"/>
      <c r="H246" s="193"/>
      <c r="I246" s="10"/>
    </row>
    <row r="247" spans="2:10" s="1" customFormat="1">
      <c r="B247" s="30"/>
      <c r="C247" s="2"/>
      <c r="D247" s="2"/>
      <c r="E247" s="203" t="s">
        <v>538</v>
      </c>
      <c r="F247" s="203"/>
      <c r="G247" s="203"/>
      <c r="H247" s="203"/>
      <c r="I247" s="203"/>
    </row>
    <row r="248" spans="2:10" s="1" customFormat="1" ht="28.5" customHeight="1">
      <c r="B248" s="30"/>
      <c r="C248" s="2"/>
      <c r="D248" s="2"/>
      <c r="E248" s="192" t="s">
        <v>542</v>
      </c>
      <c r="F248" s="192"/>
      <c r="G248" s="192"/>
      <c r="H248" s="192"/>
      <c r="I248" s="192"/>
    </row>
    <row r="249" spans="2:10" s="1" customFormat="1">
      <c r="B249" s="30"/>
      <c r="C249" s="193" t="s">
        <v>378</v>
      </c>
      <c r="D249" s="193"/>
      <c r="E249" s="193"/>
      <c r="F249" s="193"/>
      <c r="G249" s="193"/>
      <c r="H249" s="193"/>
      <c r="I249" s="193"/>
    </row>
    <row r="250" spans="2:10" s="1" customFormat="1">
      <c r="B250" s="30"/>
      <c r="C250" s="52"/>
      <c r="D250" s="52"/>
      <c r="E250" s="51"/>
      <c r="F250" s="175" t="s">
        <v>535</v>
      </c>
      <c r="G250" s="52"/>
      <c r="H250" s="51"/>
      <c r="I250" s="54"/>
    </row>
    <row r="251" spans="2:10" s="1" customFormat="1">
      <c r="B251" s="30"/>
      <c r="C251" s="2"/>
      <c r="D251" s="2"/>
      <c r="E251" s="3"/>
      <c r="F251" s="3"/>
      <c r="G251" s="2"/>
      <c r="H251" s="50" t="s">
        <v>368</v>
      </c>
      <c r="I251" s="53"/>
    </row>
    <row r="252" spans="2:10" s="1" customFormat="1" ht="12.75">
      <c r="B252" s="194" t="s">
        <v>363</v>
      </c>
      <c r="C252" s="194"/>
      <c r="D252" s="194"/>
      <c r="E252" s="194"/>
      <c r="F252" s="194"/>
      <c r="G252" s="194"/>
      <c r="H252" s="194"/>
      <c r="I252" s="194"/>
    </row>
    <row r="253" spans="2:10" s="1" customFormat="1" ht="12.75">
      <c r="B253" s="194" t="s">
        <v>140</v>
      </c>
      <c r="C253" s="194"/>
      <c r="D253" s="194"/>
      <c r="E253" s="194"/>
      <c r="F253" s="194"/>
      <c r="G253" s="194"/>
      <c r="H253" s="194"/>
      <c r="I253" s="194"/>
    </row>
    <row r="254" spans="2:10" s="1" customFormat="1">
      <c r="B254" s="195" t="s">
        <v>377</v>
      </c>
      <c r="C254" s="196"/>
      <c r="D254" s="196"/>
      <c r="E254" s="196"/>
      <c r="F254" s="196"/>
      <c r="G254" s="196"/>
      <c r="H254" s="196"/>
      <c r="I254" s="196"/>
    </row>
    <row r="255" spans="2:10" s="1" customFormat="1" ht="11.25" customHeight="1">
      <c r="B255" s="197" t="s">
        <v>365</v>
      </c>
      <c r="C255" s="197"/>
      <c r="D255" s="197"/>
      <c r="E255" s="197"/>
      <c r="F255" s="197"/>
      <c r="G255" s="197"/>
      <c r="H255" s="197"/>
      <c r="I255" s="197"/>
    </row>
    <row r="256" spans="2:10" s="1" customFormat="1" ht="17.25" customHeight="1">
      <c r="B256" s="195" t="s">
        <v>540</v>
      </c>
      <c r="C256" s="195"/>
      <c r="D256" s="195"/>
      <c r="E256" s="195"/>
      <c r="F256" s="195"/>
      <c r="G256" s="195"/>
      <c r="H256" s="195"/>
      <c r="I256" s="195"/>
    </row>
    <row r="257" spans="2:9" s="1" customFormat="1">
      <c r="B257" s="30"/>
      <c r="C257" s="2"/>
      <c r="D257" s="2"/>
      <c r="E257" s="2"/>
      <c r="F257" s="2"/>
      <c r="G257" s="2"/>
      <c r="H257" s="2"/>
      <c r="I257" s="10"/>
    </row>
    <row r="258" spans="2:9" s="1" customFormat="1" ht="12.75" customHeight="1">
      <c r="B258" s="198" t="s">
        <v>88</v>
      </c>
      <c r="C258" s="200" t="s">
        <v>89</v>
      </c>
      <c r="D258" s="200"/>
      <c r="E258" s="200"/>
      <c r="F258" s="200"/>
      <c r="G258" s="200"/>
      <c r="H258" s="200"/>
      <c r="I258" s="201" t="s">
        <v>545</v>
      </c>
    </row>
    <row r="259" spans="2:9" s="12" customFormat="1" ht="38.25">
      <c r="B259" s="199"/>
      <c r="C259" s="8" t="s">
        <v>90</v>
      </c>
      <c r="D259" s="8" t="s">
        <v>91</v>
      </c>
      <c r="E259" s="8" t="s">
        <v>92</v>
      </c>
      <c r="F259" s="8" t="s">
        <v>93</v>
      </c>
      <c r="G259" s="8" t="s">
        <v>94</v>
      </c>
      <c r="H259" s="8" t="s">
        <v>241</v>
      </c>
      <c r="I259" s="202"/>
    </row>
    <row r="260" spans="2:9" s="1" customFormat="1" ht="15" customHeight="1">
      <c r="B260" s="40">
        <v>1</v>
      </c>
      <c r="C260" s="4">
        <v>2</v>
      </c>
      <c r="D260" s="4">
        <v>3</v>
      </c>
      <c r="E260" s="4">
        <v>4</v>
      </c>
      <c r="F260" s="4">
        <v>5</v>
      </c>
      <c r="G260" s="4">
        <v>6</v>
      </c>
      <c r="H260" s="4">
        <v>7</v>
      </c>
      <c r="I260" s="4">
        <v>8</v>
      </c>
    </row>
    <row r="261" spans="2:9" s="1" customFormat="1" ht="24">
      <c r="B261" s="59" t="s">
        <v>97</v>
      </c>
      <c r="C261" s="26" t="s">
        <v>128</v>
      </c>
      <c r="D261" s="26" t="s">
        <v>127</v>
      </c>
      <c r="E261" s="26">
        <v>13</v>
      </c>
      <c r="F261" s="26" t="s">
        <v>268</v>
      </c>
      <c r="G261" s="26" t="s">
        <v>129</v>
      </c>
      <c r="H261" s="46"/>
      <c r="I261" s="62">
        <f>I262+I268</f>
        <v>3000</v>
      </c>
    </row>
    <row r="262" spans="2:9" s="1" customFormat="1" ht="24">
      <c r="B262" s="60" t="s">
        <v>173</v>
      </c>
      <c r="C262" s="27" t="s">
        <v>128</v>
      </c>
      <c r="D262" s="27" t="s">
        <v>127</v>
      </c>
      <c r="E262" s="27" t="s">
        <v>141</v>
      </c>
      <c r="F262" s="27" t="s">
        <v>268</v>
      </c>
      <c r="G262" s="27" t="s">
        <v>174</v>
      </c>
      <c r="H262" s="45"/>
      <c r="I262" s="64">
        <f>I263</f>
        <v>2000</v>
      </c>
    </row>
    <row r="263" spans="2:9" s="1" customFormat="1" ht="33.75" customHeight="1">
      <c r="B263" s="60" t="s">
        <v>151</v>
      </c>
      <c r="C263" s="27" t="s">
        <v>128</v>
      </c>
      <c r="D263" s="27" t="s">
        <v>127</v>
      </c>
      <c r="E263" s="27" t="s">
        <v>141</v>
      </c>
      <c r="F263" s="27" t="s">
        <v>268</v>
      </c>
      <c r="G263" s="27" t="s">
        <v>144</v>
      </c>
      <c r="H263" s="45"/>
      <c r="I263" s="64">
        <f>I264</f>
        <v>2000</v>
      </c>
    </row>
    <row r="264" spans="2:9" s="1" customFormat="1" ht="33" customHeight="1">
      <c r="B264" s="60" t="s">
        <v>203</v>
      </c>
      <c r="C264" s="27" t="s">
        <v>128</v>
      </c>
      <c r="D264" s="27" t="s">
        <v>127</v>
      </c>
      <c r="E264" s="27" t="s">
        <v>141</v>
      </c>
      <c r="F264" s="27" t="s">
        <v>268</v>
      </c>
      <c r="G264" s="27" t="s">
        <v>195</v>
      </c>
      <c r="H264" s="45"/>
      <c r="I264" s="64">
        <f>I265</f>
        <v>2000</v>
      </c>
    </row>
    <row r="265" spans="2:9" s="1" customFormat="1">
      <c r="B265" s="60" t="s">
        <v>39</v>
      </c>
      <c r="C265" s="27" t="s">
        <v>128</v>
      </c>
      <c r="D265" s="27" t="s">
        <v>127</v>
      </c>
      <c r="E265" s="27" t="s">
        <v>141</v>
      </c>
      <c r="F265" s="27" t="s">
        <v>268</v>
      </c>
      <c r="G265" s="27" t="s">
        <v>195</v>
      </c>
      <c r="H265" s="45">
        <v>200</v>
      </c>
      <c r="I265" s="64">
        <f>I266</f>
        <v>2000</v>
      </c>
    </row>
    <row r="266" spans="2:9" s="1" customFormat="1">
      <c r="B266" s="60" t="s">
        <v>25</v>
      </c>
      <c r="C266" s="27" t="s">
        <v>128</v>
      </c>
      <c r="D266" s="27" t="s">
        <v>127</v>
      </c>
      <c r="E266" s="27" t="s">
        <v>141</v>
      </c>
      <c r="F266" s="27" t="s">
        <v>268</v>
      </c>
      <c r="G266" s="27" t="s">
        <v>195</v>
      </c>
      <c r="H266" s="45">
        <v>220</v>
      </c>
      <c r="I266" s="64">
        <f>I267</f>
        <v>2000</v>
      </c>
    </row>
    <row r="267" spans="2:9" s="19" customFormat="1" ht="16.5" customHeight="1">
      <c r="B267" s="60" t="s">
        <v>29</v>
      </c>
      <c r="C267" s="26" t="s">
        <v>128</v>
      </c>
      <c r="D267" s="26" t="s">
        <v>127</v>
      </c>
      <c r="E267" s="26" t="s">
        <v>141</v>
      </c>
      <c r="F267" s="26" t="s">
        <v>268</v>
      </c>
      <c r="G267" s="26" t="s">
        <v>195</v>
      </c>
      <c r="H267" s="46">
        <v>226</v>
      </c>
      <c r="I267" s="62">
        <v>2000</v>
      </c>
    </row>
    <row r="268" spans="2:9" s="1" customFormat="1">
      <c r="B268" s="60" t="s">
        <v>178</v>
      </c>
      <c r="C268" s="27" t="s">
        <v>128</v>
      </c>
      <c r="D268" s="27" t="s">
        <v>127</v>
      </c>
      <c r="E268" s="27" t="s">
        <v>141</v>
      </c>
      <c r="F268" s="27" t="s">
        <v>268</v>
      </c>
      <c r="G268" s="27" t="s">
        <v>177</v>
      </c>
      <c r="H268" s="45"/>
      <c r="I268" s="64">
        <f>I269</f>
        <v>1000</v>
      </c>
    </row>
    <row r="269" spans="2:9" s="1" customFormat="1">
      <c r="B269" s="60" t="s">
        <v>145</v>
      </c>
      <c r="C269" s="27" t="s">
        <v>128</v>
      </c>
      <c r="D269" s="27" t="s">
        <v>127</v>
      </c>
      <c r="E269" s="27" t="s">
        <v>141</v>
      </c>
      <c r="F269" s="27" t="s">
        <v>268</v>
      </c>
      <c r="G269" s="27" t="s">
        <v>146</v>
      </c>
      <c r="H269" s="45"/>
      <c r="I269" s="64">
        <f>I270</f>
        <v>1000</v>
      </c>
    </row>
    <row r="270" spans="2:9" s="1" customFormat="1">
      <c r="B270" s="60" t="s">
        <v>33</v>
      </c>
      <c r="C270" s="27" t="s">
        <v>128</v>
      </c>
      <c r="D270" s="27" t="s">
        <v>127</v>
      </c>
      <c r="E270" s="27" t="s">
        <v>141</v>
      </c>
      <c r="F270" s="27" t="s">
        <v>268</v>
      </c>
      <c r="G270" s="27" t="s">
        <v>192</v>
      </c>
      <c r="H270" s="45"/>
      <c r="I270" s="64">
        <f>I271</f>
        <v>1000</v>
      </c>
    </row>
    <row r="271" spans="2:9" s="1" customFormat="1">
      <c r="B271" s="60" t="s">
        <v>40</v>
      </c>
      <c r="C271" s="27" t="s">
        <v>128</v>
      </c>
      <c r="D271" s="27" t="s">
        <v>127</v>
      </c>
      <c r="E271" s="27" t="s">
        <v>141</v>
      </c>
      <c r="F271" s="27" t="s">
        <v>268</v>
      </c>
      <c r="G271" s="27" t="s">
        <v>192</v>
      </c>
      <c r="H271" s="45">
        <v>200</v>
      </c>
      <c r="I271" s="64">
        <f>I272</f>
        <v>1000</v>
      </c>
    </row>
    <row r="272" spans="2:9" s="19" customFormat="1" ht="18" customHeight="1">
      <c r="B272" s="60" t="s">
        <v>34</v>
      </c>
      <c r="C272" s="26" t="s">
        <v>128</v>
      </c>
      <c r="D272" s="26" t="s">
        <v>127</v>
      </c>
      <c r="E272" s="26" t="s">
        <v>141</v>
      </c>
      <c r="F272" s="26" t="s">
        <v>268</v>
      </c>
      <c r="G272" s="26" t="s">
        <v>192</v>
      </c>
      <c r="H272" s="46">
        <v>290</v>
      </c>
      <c r="I272" s="62">
        <v>1000</v>
      </c>
    </row>
    <row r="273" spans="2:10" s="19" customFormat="1" ht="19.5" customHeight="1">
      <c r="B273" s="59" t="s">
        <v>366</v>
      </c>
      <c r="C273" s="26" t="s">
        <v>128</v>
      </c>
      <c r="D273" s="26" t="s">
        <v>127</v>
      </c>
      <c r="E273" s="26" t="s">
        <v>141</v>
      </c>
      <c r="F273" s="68"/>
      <c r="G273" s="26"/>
      <c r="H273" s="46"/>
      <c r="I273" s="62">
        <f>I261</f>
        <v>3000</v>
      </c>
      <c r="J273" s="24"/>
    </row>
    <row r="274" spans="2:10" s="19" customFormat="1" ht="19.5" customHeight="1">
      <c r="B274" s="71"/>
      <c r="C274" s="72"/>
      <c r="D274" s="72"/>
      <c r="E274" s="72"/>
      <c r="F274" s="73"/>
      <c r="G274" s="72"/>
      <c r="H274" s="32"/>
      <c r="I274" s="74"/>
      <c r="J274" s="24"/>
    </row>
    <row r="275" spans="2:10" s="19" customFormat="1" ht="36.75" customHeight="1">
      <c r="B275" s="71" t="s">
        <v>367</v>
      </c>
      <c r="C275" s="191" t="s">
        <v>536</v>
      </c>
      <c r="D275" s="191"/>
      <c r="E275" s="191"/>
      <c r="F275" s="73"/>
      <c r="G275" s="72"/>
      <c r="H275" s="32"/>
      <c r="I275" s="74"/>
      <c r="J275" s="24"/>
    </row>
    <row r="276" spans="2:10" s="19" customFormat="1" ht="19.5" customHeight="1">
      <c r="B276" s="71"/>
      <c r="C276" s="191"/>
      <c r="D276" s="191"/>
      <c r="E276" s="191"/>
      <c r="F276" s="73"/>
      <c r="G276" s="72"/>
      <c r="H276" s="32"/>
      <c r="I276" s="74"/>
      <c r="J276" s="24"/>
    </row>
    <row r="277" spans="2:10" s="19" customFormat="1" ht="19.5" customHeight="1">
      <c r="B277" s="71" t="s">
        <v>537</v>
      </c>
      <c r="C277" s="72"/>
      <c r="D277" s="72"/>
      <c r="E277" s="72"/>
      <c r="F277" s="73"/>
      <c r="G277" s="72"/>
      <c r="H277" s="32"/>
      <c r="I277" s="74"/>
      <c r="J277" s="24"/>
    </row>
    <row r="278" spans="2:10" s="19" customFormat="1" ht="19.5" customHeight="1">
      <c r="B278" s="71" t="s">
        <v>368</v>
      </c>
      <c r="C278" s="72"/>
      <c r="D278" s="72"/>
      <c r="E278" s="72"/>
      <c r="F278" s="73"/>
      <c r="G278" s="72"/>
      <c r="H278" s="32"/>
      <c r="I278" s="74"/>
      <c r="J278" s="24"/>
    </row>
    <row r="279" spans="2:10" s="19" customFormat="1" ht="19.5" customHeight="1">
      <c r="B279" s="71"/>
      <c r="C279" s="72"/>
      <c r="D279" s="72"/>
      <c r="E279" s="72"/>
      <c r="F279" s="73"/>
      <c r="G279" s="72"/>
      <c r="H279" s="32"/>
      <c r="I279" s="74"/>
      <c r="J279" s="24"/>
    </row>
    <row r="280" spans="2:10" s="1" customFormat="1">
      <c r="B280" s="30"/>
      <c r="C280" s="2"/>
      <c r="D280" s="2"/>
      <c r="E280" s="193" t="s">
        <v>135</v>
      </c>
      <c r="F280" s="193"/>
      <c r="G280" s="193"/>
      <c r="H280" s="193"/>
      <c r="I280" s="10"/>
    </row>
    <row r="281" spans="2:10" s="1" customFormat="1">
      <c r="B281" s="30"/>
      <c r="C281" s="2"/>
      <c r="D281" s="2"/>
      <c r="E281" s="203" t="s">
        <v>538</v>
      </c>
      <c r="F281" s="203"/>
      <c r="G281" s="203"/>
      <c r="H281" s="203"/>
      <c r="I281" s="203"/>
    </row>
    <row r="282" spans="2:10" s="1" customFormat="1" ht="28.5" customHeight="1">
      <c r="B282" s="30"/>
      <c r="C282" s="2"/>
      <c r="D282" s="2"/>
      <c r="E282" s="192" t="s">
        <v>542</v>
      </c>
      <c r="F282" s="192"/>
      <c r="G282" s="192"/>
      <c r="H282" s="192"/>
      <c r="I282" s="192"/>
    </row>
    <row r="283" spans="2:10" s="1" customFormat="1" ht="12.75">
      <c r="B283" s="208">
        <f>I295</f>
        <v>0</v>
      </c>
      <c r="C283" s="208"/>
      <c r="D283" s="193" t="s">
        <v>565</v>
      </c>
      <c r="E283" s="193"/>
      <c r="F283" s="193"/>
      <c r="G283" s="193"/>
      <c r="H283" s="193"/>
      <c r="I283" s="193"/>
    </row>
    <row r="284" spans="2:10" s="1" customFormat="1">
      <c r="B284" s="30"/>
      <c r="C284" s="52"/>
      <c r="D284" s="52"/>
      <c r="E284" s="51"/>
      <c r="F284" s="175" t="s">
        <v>535</v>
      </c>
      <c r="G284" s="52"/>
      <c r="H284" s="51"/>
      <c r="I284" s="54"/>
    </row>
    <row r="285" spans="2:10" s="1" customFormat="1">
      <c r="B285" s="30"/>
      <c r="C285" s="2"/>
      <c r="D285" s="2"/>
      <c r="E285" s="3"/>
      <c r="F285" s="3"/>
      <c r="G285" s="2"/>
      <c r="H285" s="50" t="s">
        <v>368</v>
      </c>
      <c r="I285" s="53"/>
    </row>
    <row r="286" spans="2:10" s="1" customFormat="1" ht="12.75">
      <c r="B286" s="194" t="s">
        <v>363</v>
      </c>
      <c r="C286" s="194"/>
      <c r="D286" s="194"/>
      <c r="E286" s="194"/>
      <c r="F286" s="194"/>
      <c r="G286" s="194"/>
      <c r="H286" s="194"/>
      <c r="I286" s="194"/>
    </row>
    <row r="287" spans="2:10" s="1" customFormat="1" ht="12.75">
      <c r="B287" s="194" t="s">
        <v>140</v>
      </c>
      <c r="C287" s="194"/>
      <c r="D287" s="194"/>
      <c r="E287" s="194"/>
      <c r="F287" s="194"/>
      <c r="G287" s="194"/>
      <c r="H287" s="194"/>
      <c r="I287" s="194"/>
    </row>
    <row r="288" spans="2:10" s="1" customFormat="1">
      <c r="B288" s="195" t="s">
        <v>98</v>
      </c>
      <c r="C288" s="196"/>
      <c r="D288" s="196"/>
      <c r="E288" s="196"/>
      <c r="F288" s="196"/>
      <c r="G288" s="196"/>
      <c r="H288" s="196"/>
      <c r="I288" s="196"/>
    </row>
    <row r="289" spans="2:9" s="1" customFormat="1" ht="11.25" customHeight="1">
      <c r="B289" s="197" t="s">
        <v>365</v>
      </c>
      <c r="C289" s="197"/>
      <c r="D289" s="197"/>
      <c r="E289" s="197"/>
      <c r="F289" s="197"/>
      <c r="G289" s="197"/>
      <c r="H289" s="197"/>
      <c r="I289" s="197"/>
    </row>
    <row r="290" spans="2:9" s="1" customFormat="1" ht="17.25" customHeight="1">
      <c r="B290" s="195" t="s">
        <v>533</v>
      </c>
      <c r="C290" s="195"/>
      <c r="D290" s="195"/>
      <c r="E290" s="195"/>
      <c r="F290" s="195"/>
      <c r="G290" s="195"/>
      <c r="H290" s="195"/>
      <c r="I290" s="195"/>
    </row>
    <row r="291" spans="2:9" s="1" customFormat="1">
      <c r="B291" s="30"/>
      <c r="C291" s="2"/>
      <c r="D291" s="2"/>
      <c r="E291" s="2"/>
      <c r="F291" s="2"/>
      <c r="G291" s="2"/>
      <c r="H291" s="2"/>
      <c r="I291" s="10"/>
    </row>
    <row r="292" spans="2:9" s="1" customFormat="1" ht="12.75" customHeight="1">
      <c r="B292" s="198" t="s">
        <v>88</v>
      </c>
      <c r="C292" s="200" t="s">
        <v>89</v>
      </c>
      <c r="D292" s="200"/>
      <c r="E292" s="200"/>
      <c r="F292" s="200"/>
      <c r="G292" s="200"/>
      <c r="H292" s="200"/>
      <c r="I292" s="201" t="s">
        <v>545</v>
      </c>
    </row>
    <row r="293" spans="2:9" s="12" customFormat="1" ht="38.25">
      <c r="B293" s="199"/>
      <c r="C293" s="8" t="s">
        <v>90</v>
      </c>
      <c r="D293" s="8" t="s">
        <v>91</v>
      </c>
      <c r="E293" s="8" t="s">
        <v>92</v>
      </c>
      <c r="F293" s="8" t="s">
        <v>93</v>
      </c>
      <c r="G293" s="8" t="s">
        <v>94</v>
      </c>
      <c r="H293" s="8" t="s">
        <v>241</v>
      </c>
      <c r="I293" s="202"/>
    </row>
    <row r="294" spans="2:9" s="1" customFormat="1" ht="15" customHeight="1">
      <c r="B294" s="40">
        <v>1</v>
      </c>
      <c r="C294" s="4">
        <v>2</v>
      </c>
      <c r="D294" s="4">
        <v>3</v>
      </c>
      <c r="E294" s="4">
        <v>4</v>
      </c>
      <c r="F294" s="4">
        <v>5</v>
      </c>
      <c r="G294" s="4">
        <v>6</v>
      </c>
      <c r="H294" s="4">
        <v>7</v>
      </c>
      <c r="I294" s="4">
        <v>8</v>
      </c>
    </row>
    <row r="295" spans="2:9" s="1" customFormat="1" ht="18.75" customHeight="1">
      <c r="B295" s="59" t="s">
        <v>98</v>
      </c>
      <c r="C295" s="26" t="s">
        <v>128</v>
      </c>
      <c r="D295" s="26" t="s">
        <v>130</v>
      </c>
      <c r="E295" s="26"/>
      <c r="F295" s="26"/>
      <c r="G295" s="26"/>
      <c r="H295" s="46"/>
      <c r="I295" s="62">
        <f>I296</f>
        <v>0</v>
      </c>
    </row>
    <row r="296" spans="2:9" s="1" customFormat="1" ht="19.5" customHeight="1">
      <c r="B296" s="60" t="s">
        <v>99</v>
      </c>
      <c r="C296" s="26" t="s">
        <v>128</v>
      </c>
      <c r="D296" s="26" t="s">
        <v>130</v>
      </c>
      <c r="E296" s="26" t="s">
        <v>132</v>
      </c>
      <c r="F296" s="26"/>
      <c r="G296" s="26"/>
      <c r="H296" s="46"/>
      <c r="I296" s="124">
        <f>I297</f>
        <v>0</v>
      </c>
    </row>
    <row r="297" spans="2:9" s="1" customFormat="1" ht="25.5" customHeight="1">
      <c r="B297" s="60" t="s">
        <v>152</v>
      </c>
      <c r="C297" s="26" t="s">
        <v>128</v>
      </c>
      <c r="D297" s="26" t="s">
        <v>130</v>
      </c>
      <c r="E297" s="26" t="s">
        <v>132</v>
      </c>
      <c r="F297" s="26" t="s">
        <v>224</v>
      </c>
      <c r="G297" s="26"/>
      <c r="H297" s="46"/>
      <c r="I297" s="124">
        <f>I298</f>
        <v>0</v>
      </c>
    </row>
    <row r="298" spans="2:9" s="1" customFormat="1" ht="38.25" customHeight="1">
      <c r="B298" s="60" t="s">
        <v>148</v>
      </c>
      <c r="C298" s="26" t="s">
        <v>128</v>
      </c>
      <c r="D298" s="26" t="s">
        <v>130</v>
      </c>
      <c r="E298" s="26" t="s">
        <v>132</v>
      </c>
      <c r="F298" s="26" t="s">
        <v>223</v>
      </c>
      <c r="G298" s="26"/>
      <c r="H298" s="46"/>
      <c r="I298" s="62">
        <f>I299</f>
        <v>0</v>
      </c>
    </row>
    <row r="299" spans="2:9" s="1" customFormat="1" ht="24">
      <c r="B299" s="59" t="s">
        <v>100</v>
      </c>
      <c r="C299" s="26" t="s">
        <v>128</v>
      </c>
      <c r="D299" s="26" t="s">
        <v>130</v>
      </c>
      <c r="E299" s="26" t="s">
        <v>132</v>
      </c>
      <c r="F299" s="26" t="s">
        <v>267</v>
      </c>
      <c r="G299" s="26"/>
      <c r="H299" s="46"/>
      <c r="I299" s="62">
        <f>I300+I308</f>
        <v>0</v>
      </c>
    </row>
    <row r="300" spans="2:9" s="1" customFormat="1" ht="50.25" customHeight="1">
      <c r="B300" s="60" t="s">
        <v>171</v>
      </c>
      <c r="C300" s="27" t="s">
        <v>128</v>
      </c>
      <c r="D300" s="27" t="s">
        <v>130</v>
      </c>
      <c r="E300" s="27" t="s">
        <v>132</v>
      </c>
      <c r="F300" s="27" t="s">
        <v>267</v>
      </c>
      <c r="G300" s="27" t="s">
        <v>172</v>
      </c>
      <c r="H300" s="45"/>
      <c r="I300" s="64">
        <f t="shared" ref="I300" si="10">I301</f>
        <v>0</v>
      </c>
    </row>
    <row r="301" spans="2:9" s="1" customFormat="1" ht="16.5" customHeight="1">
      <c r="B301" s="60" t="s">
        <v>160</v>
      </c>
      <c r="C301" s="27" t="s">
        <v>128</v>
      </c>
      <c r="D301" s="27" t="s">
        <v>130</v>
      </c>
      <c r="E301" s="27" t="s">
        <v>132</v>
      </c>
      <c r="F301" s="27" t="s">
        <v>267</v>
      </c>
      <c r="G301" s="27" t="s">
        <v>142</v>
      </c>
      <c r="H301" s="45"/>
      <c r="I301" s="64">
        <f>I302+I307</f>
        <v>0</v>
      </c>
    </row>
    <row r="302" spans="2:9" s="1" customFormat="1" ht="15.75" customHeight="1">
      <c r="B302" s="60" t="s">
        <v>279</v>
      </c>
      <c r="C302" s="27" t="s">
        <v>128</v>
      </c>
      <c r="D302" s="27" t="s">
        <v>130</v>
      </c>
      <c r="E302" s="27" t="s">
        <v>132</v>
      </c>
      <c r="F302" s="27" t="s">
        <v>267</v>
      </c>
      <c r="G302" s="27" t="s">
        <v>197</v>
      </c>
      <c r="H302" s="45"/>
      <c r="I302" s="64">
        <f t="shared" ref="I302:I303" si="11">I303</f>
        <v>0</v>
      </c>
    </row>
    <row r="303" spans="2:9" s="1" customFormat="1" ht="16.5" customHeight="1">
      <c r="B303" s="60" t="s">
        <v>36</v>
      </c>
      <c r="C303" s="27" t="s">
        <v>128</v>
      </c>
      <c r="D303" s="27" t="s">
        <v>130</v>
      </c>
      <c r="E303" s="27" t="s">
        <v>132</v>
      </c>
      <c r="F303" s="27" t="s">
        <v>267</v>
      </c>
      <c r="G303" s="27" t="s">
        <v>197</v>
      </c>
      <c r="H303" s="45">
        <v>200</v>
      </c>
      <c r="I303" s="64">
        <f t="shared" si="11"/>
        <v>0</v>
      </c>
    </row>
    <row r="304" spans="2:9" s="1" customFormat="1" ht="15.75" customHeight="1">
      <c r="B304" s="60" t="s">
        <v>14</v>
      </c>
      <c r="C304" s="27" t="s">
        <v>128</v>
      </c>
      <c r="D304" s="27" t="s">
        <v>130</v>
      </c>
      <c r="E304" s="27" t="s">
        <v>132</v>
      </c>
      <c r="F304" s="27" t="s">
        <v>267</v>
      </c>
      <c r="G304" s="27" t="s">
        <v>197</v>
      </c>
      <c r="H304" s="45">
        <v>210</v>
      </c>
      <c r="I304" s="64">
        <f>I305</f>
        <v>0</v>
      </c>
    </row>
    <row r="305" spans="2:10" s="19" customFormat="1" ht="15.75" customHeight="1">
      <c r="B305" s="60" t="s">
        <v>85</v>
      </c>
      <c r="C305" s="26" t="s">
        <v>128</v>
      </c>
      <c r="D305" s="26" t="s">
        <v>130</v>
      </c>
      <c r="E305" s="26" t="s">
        <v>132</v>
      </c>
      <c r="F305" s="26" t="s">
        <v>267</v>
      </c>
      <c r="G305" s="26" t="s">
        <v>197</v>
      </c>
      <c r="H305" s="46">
        <v>211</v>
      </c>
      <c r="I305" s="62">
        <v>0</v>
      </c>
    </row>
    <row r="306" spans="2:10" s="19" customFormat="1" ht="15.75" customHeight="1">
      <c r="B306" s="60" t="s">
        <v>1</v>
      </c>
      <c r="C306" s="27" t="s">
        <v>128</v>
      </c>
      <c r="D306" s="27" t="s">
        <v>130</v>
      </c>
      <c r="E306" s="27" t="s">
        <v>132</v>
      </c>
      <c r="F306" s="27" t="s">
        <v>267</v>
      </c>
      <c r="G306" s="27" t="s">
        <v>275</v>
      </c>
      <c r="H306" s="45"/>
      <c r="I306" s="64">
        <f>I307</f>
        <v>0</v>
      </c>
    </row>
    <row r="307" spans="2:10" s="19" customFormat="1" ht="12.75" customHeight="1">
      <c r="B307" s="60" t="s">
        <v>0</v>
      </c>
      <c r="C307" s="26" t="s">
        <v>128</v>
      </c>
      <c r="D307" s="26" t="s">
        <v>130</v>
      </c>
      <c r="E307" s="26" t="s">
        <v>132</v>
      </c>
      <c r="F307" s="26" t="s">
        <v>267</v>
      </c>
      <c r="G307" s="26" t="s">
        <v>275</v>
      </c>
      <c r="H307" s="46">
        <v>213</v>
      </c>
      <c r="I307" s="62">
        <v>0</v>
      </c>
    </row>
    <row r="308" spans="2:10" s="1" customFormat="1" ht="23.25" customHeight="1">
      <c r="B308" s="60" t="s">
        <v>173</v>
      </c>
      <c r="C308" s="27" t="s">
        <v>128</v>
      </c>
      <c r="D308" s="27" t="s">
        <v>130</v>
      </c>
      <c r="E308" s="27" t="s">
        <v>132</v>
      </c>
      <c r="F308" s="27" t="s">
        <v>267</v>
      </c>
      <c r="G308" s="27" t="s">
        <v>174</v>
      </c>
      <c r="H308" s="45"/>
      <c r="I308" s="64">
        <f>I309</f>
        <v>0</v>
      </c>
    </row>
    <row r="309" spans="2:10" s="1" customFormat="1" ht="24" customHeight="1">
      <c r="B309" s="60" t="s">
        <v>151</v>
      </c>
      <c r="C309" s="27" t="s">
        <v>128</v>
      </c>
      <c r="D309" s="27" t="s">
        <v>130</v>
      </c>
      <c r="E309" s="27" t="s">
        <v>132</v>
      </c>
      <c r="F309" s="27" t="s">
        <v>267</v>
      </c>
      <c r="G309" s="27" t="s">
        <v>144</v>
      </c>
      <c r="H309" s="45"/>
      <c r="I309" s="64">
        <f>I310</f>
        <v>0</v>
      </c>
    </row>
    <row r="310" spans="2:10" s="1" customFormat="1" ht="26.25" customHeight="1">
      <c r="B310" s="60" t="s">
        <v>203</v>
      </c>
      <c r="C310" s="27" t="s">
        <v>128</v>
      </c>
      <c r="D310" s="27" t="s">
        <v>130</v>
      </c>
      <c r="E310" s="27" t="s">
        <v>132</v>
      </c>
      <c r="F310" s="27" t="s">
        <v>267</v>
      </c>
      <c r="G310" s="27" t="s">
        <v>195</v>
      </c>
      <c r="H310" s="45"/>
      <c r="I310" s="64">
        <f>I311</f>
        <v>0</v>
      </c>
    </row>
    <row r="311" spans="2:10" s="1" customFormat="1">
      <c r="B311" s="60" t="s">
        <v>60</v>
      </c>
      <c r="C311" s="27" t="s">
        <v>128</v>
      </c>
      <c r="D311" s="27" t="s">
        <v>130</v>
      </c>
      <c r="E311" s="27" t="s">
        <v>132</v>
      </c>
      <c r="F311" s="27" t="s">
        <v>267</v>
      </c>
      <c r="G311" s="27" t="s">
        <v>195</v>
      </c>
      <c r="H311" s="45">
        <v>300</v>
      </c>
      <c r="I311" s="64">
        <f>I312+I313</f>
        <v>0</v>
      </c>
    </row>
    <row r="312" spans="2:10" s="19" customFormat="1" ht="18.75" customHeight="1">
      <c r="B312" s="60" t="s">
        <v>31</v>
      </c>
      <c r="C312" s="26" t="s">
        <v>128</v>
      </c>
      <c r="D312" s="26" t="s">
        <v>130</v>
      </c>
      <c r="E312" s="26" t="s">
        <v>132</v>
      </c>
      <c r="F312" s="26" t="s">
        <v>267</v>
      </c>
      <c r="G312" s="26" t="s">
        <v>195</v>
      </c>
      <c r="H312" s="46">
        <v>310</v>
      </c>
      <c r="I312" s="62">
        <v>0</v>
      </c>
    </row>
    <row r="313" spans="2:10" s="19" customFormat="1" ht="15" customHeight="1">
      <c r="B313" s="60" t="s">
        <v>61</v>
      </c>
      <c r="C313" s="26" t="s">
        <v>128</v>
      </c>
      <c r="D313" s="26" t="s">
        <v>130</v>
      </c>
      <c r="E313" s="26" t="s">
        <v>132</v>
      </c>
      <c r="F313" s="26" t="s">
        <v>267</v>
      </c>
      <c r="G313" s="26" t="s">
        <v>195</v>
      </c>
      <c r="H313" s="46">
        <v>340</v>
      </c>
      <c r="I313" s="62">
        <v>0</v>
      </c>
    </row>
    <row r="314" spans="2:10" s="19" customFormat="1" ht="19.5" customHeight="1">
      <c r="B314" s="59" t="s">
        <v>366</v>
      </c>
      <c r="C314" s="26" t="s">
        <v>128</v>
      </c>
      <c r="D314" s="26" t="s">
        <v>130</v>
      </c>
      <c r="E314" s="26" t="s">
        <v>132</v>
      </c>
      <c r="F314" s="68"/>
      <c r="G314" s="26"/>
      <c r="H314" s="46"/>
      <c r="I314" s="62">
        <f>I295</f>
        <v>0</v>
      </c>
      <c r="J314" s="24"/>
    </row>
    <row r="315" spans="2:10" s="19" customFormat="1" ht="19.5" customHeight="1">
      <c r="B315" s="71"/>
      <c r="C315" s="72"/>
      <c r="D315" s="72"/>
      <c r="E315" s="72"/>
      <c r="F315" s="73"/>
      <c r="G315" s="72"/>
      <c r="H315" s="32"/>
      <c r="I315" s="74"/>
      <c r="J315" s="24"/>
    </row>
    <row r="316" spans="2:10" s="19" customFormat="1" ht="36.75" customHeight="1">
      <c r="B316" s="71" t="s">
        <v>367</v>
      </c>
      <c r="C316" s="191" t="s">
        <v>536</v>
      </c>
      <c r="D316" s="191"/>
      <c r="E316" s="191"/>
      <c r="F316" s="73"/>
      <c r="G316" s="72"/>
      <c r="H316" s="32"/>
      <c r="I316" s="74"/>
      <c r="J316" s="24"/>
    </row>
    <row r="317" spans="2:10" s="19" customFormat="1" ht="19.5" customHeight="1">
      <c r="B317" s="71"/>
      <c r="C317" s="191"/>
      <c r="D317" s="191"/>
      <c r="E317" s="191"/>
      <c r="F317" s="73"/>
      <c r="G317" s="72"/>
      <c r="H317" s="32"/>
      <c r="I317" s="74"/>
      <c r="J317" s="24"/>
    </row>
    <row r="318" spans="2:10" s="19" customFormat="1" ht="19.5" customHeight="1">
      <c r="B318" s="71" t="s">
        <v>537</v>
      </c>
      <c r="C318" s="72"/>
      <c r="D318" s="72"/>
      <c r="E318" s="72"/>
      <c r="F318" s="73"/>
      <c r="G318" s="72"/>
      <c r="H318" s="32"/>
      <c r="I318" s="74"/>
      <c r="J318" s="24"/>
    </row>
    <row r="319" spans="2:10" s="19" customFormat="1" ht="19.5" customHeight="1">
      <c r="B319" s="71" t="s">
        <v>368</v>
      </c>
      <c r="C319" s="72"/>
      <c r="D319" s="72"/>
      <c r="E319" s="72"/>
      <c r="F319" s="73"/>
      <c r="G319" s="72"/>
      <c r="H319" s="32"/>
      <c r="I319" s="74"/>
      <c r="J319" s="24"/>
    </row>
    <row r="320" spans="2:10" s="19" customFormat="1" ht="19.5" customHeight="1">
      <c r="B320" s="71"/>
      <c r="C320" s="72"/>
      <c r="D320" s="72"/>
      <c r="E320" s="72"/>
      <c r="F320" s="73"/>
      <c r="G320" s="72"/>
      <c r="H320" s="32"/>
      <c r="I320" s="74"/>
      <c r="J320" s="24"/>
    </row>
    <row r="321" spans="2:9" s="1" customFormat="1">
      <c r="B321" s="30"/>
      <c r="C321" s="2"/>
      <c r="D321" s="2"/>
      <c r="E321" s="193" t="s">
        <v>135</v>
      </c>
      <c r="F321" s="193"/>
      <c r="G321" s="193"/>
      <c r="H321" s="193"/>
      <c r="I321" s="10"/>
    </row>
    <row r="322" spans="2:9" s="1" customFormat="1">
      <c r="B322" s="30"/>
      <c r="C322" s="2"/>
      <c r="D322" s="2"/>
      <c r="E322" s="203" t="s">
        <v>538</v>
      </c>
      <c r="F322" s="203"/>
      <c r="G322" s="203"/>
      <c r="H322" s="203"/>
      <c r="I322" s="203"/>
    </row>
    <row r="323" spans="2:9" s="1" customFormat="1" ht="28.5" customHeight="1">
      <c r="B323" s="30"/>
      <c r="C323" s="2"/>
      <c r="D323" s="2"/>
      <c r="E323" s="192" t="s">
        <v>539</v>
      </c>
      <c r="F323" s="192"/>
      <c r="G323" s="192"/>
      <c r="H323" s="192"/>
      <c r="I323" s="192"/>
    </row>
    <row r="324" spans="2:9" s="1" customFormat="1">
      <c r="B324" s="30"/>
      <c r="C324" s="193" t="s">
        <v>371</v>
      </c>
      <c r="D324" s="193"/>
      <c r="E324" s="193"/>
      <c r="F324" s="193"/>
      <c r="G324" s="193"/>
      <c r="H324" s="193"/>
      <c r="I324" s="193"/>
    </row>
    <row r="325" spans="2:9" s="1" customFormat="1">
      <c r="B325" s="30"/>
      <c r="C325" s="52"/>
      <c r="D325" s="52"/>
      <c r="E325" s="51"/>
      <c r="F325" s="175" t="s">
        <v>535</v>
      </c>
      <c r="G325" s="52"/>
      <c r="H325" s="51"/>
      <c r="I325" s="54"/>
    </row>
    <row r="326" spans="2:9" s="1" customFormat="1">
      <c r="B326" s="30"/>
      <c r="C326" s="2"/>
      <c r="D326" s="2"/>
      <c r="E326" s="3"/>
      <c r="F326" s="3"/>
      <c r="G326" s="2"/>
      <c r="H326" s="50" t="s">
        <v>368</v>
      </c>
      <c r="I326" s="53"/>
    </row>
    <row r="327" spans="2:9" s="1" customFormat="1" ht="12.75">
      <c r="B327" s="194" t="s">
        <v>363</v>
      </c>
      <c r="C327" s="194"/>
      <c r="D327" s="194"/>
      <c r="E327" s="194"/>
      <c r="F327" s="194"/>
      <c r="G327" s="194"/>
      <c r="H327" s="194"/>
      <c r="I327" s="194"/>
    </row>
    <row r="328" spans="2:9" s="1" customFormat="1" ht="12.75">
      <c r="B328" s="194" t="s">
        <v>140</v>
      </c>
      <c r="C328" s="194"/>
      <c r="D328" s="194"/>
      <c r="E328" s="194"/>
      <c r="F328" s="194"/>
      <c r="G328" s="194"/>
      <c r="H328" s="194"/>
      <c r="I328" s="194"/>
    </row>
    <row r="329" spans="2:9" s="1" customFormat="1">
      <c r="B329" s="195" t="s">
        <v>379</v>
      </c>
      <c r="C329" s="196"/>
      <c r="D329" s="196"/>
      <c r="E329" s="196"/>
      <c r="F329" s="196"/>
      <c r="G329" s="196"/>
      <c r="H329" s="196"/>
      <c r="I329" s="196"/>
    </row>
    <row r="330" spans="2:9" s="1" customFormat="1" ht="11.25" customHeight="1">
      <c r="B330" s="197" t="s">
        <v>365</v>
      </c>
      <c r="C330" s="197"/>
      <c r="D330" s="197"/>
      <c r="E330" s="197"/>
      <c r="F330" s="197"/>
      <c r="G330" s="197"/>
      <c r="H330" s="197"/>
      <c r="I330" s="197"/>
    </row>
    <row r="331" spans="2:9" s="1" customFormat="1" ht="17.25" customHeight="1">
      <c r="B331" s="195" t="s">
        <v>540</v>
      </c>
      <c r="C331" s="195"/>
      <c r="D331" s="195"/>
      <c r="E331" s="195"/>
      <c r="F331" s="195"/>
      <c r="G331" s="195"/>
      <c r="H331" s="195"/>
      <c r="I331" s="195"/>
    </row>
    <row r="332" spans="2:9" s="1" customFormat="1">
      <c r="B332" s="30"/>
      <c r="C332" s="2"/>
      <c r="D332" s="2"/>
      <c r="E332" s="2"/>
      <c r="F332" s="2"/>
      <c r="G332" s="2"/>
      <c r="H332" s="2"/>
      <c r="I332" s="10"/>
    </row>
    <row r="333" spans="2:9" s="1" customFormat="1" ht="12.75" customHeight="1">
      <c r="B333" s="198" t="s">
        <v>88</v>
      </c>
      <c r="C333" s="200" t="s">
        <v>89</v>
      </c>
      <c r="D333" s="200"/>
      <c r="E333" s="200"/>
      <c r="F333" s="200"/>
      <c r="G333" s="200"/>
      <c r="H333" s="200"/>
      <c r="I333" s="201" t="s">
        <v>545</v>
      </c>
    </row>
    <row r="334" spans="2:9" s="12" customFormat="1" ht="38.25">
      <c r="B334" s="199"/>
      <c r="C334" s="8" t="s">
        <v>90</v>
      </c>
      <c r="D334" s="8" t="s">
        <v>91</v>
      </c>
      <c r="E334" s="8" t="s">
        <v>92</v>
      </c>
      <c r="F334" s="8" t="s">
        <v>93</v>
      </c>
      <c r="G334" s="8" t="s">
        <v>94</v>
      </c>
      <c r="H334" s="8" t="s">
        <v>241</v>
      </c>
      <c r="I334" s="202"/>
    </row>
    <row r="335" spans="2:9" s="1" customFormat="1" ht="15" customHeight="1">
      <c r="B335" s="40">
        <v>1</v>
      </c>
      <c r="C335" s="4">
        <v>2</v>
      </c>
      <c r="D335" s="4">
        <v>3</v>
      </c>
      <c r="E335" s="4">
        <v>4</v>
      </c>
      <c r="F335" s="4">
        <v>5</v>
      </c>
      <c r="G335" s="4">
        <v>6</v>
      </c>
      <c r="H335" s="4">
        <v>7</v>
      </c>
      <c r="I335" s="4">
        <v>8</v>
      </c>
    </row>
    <row r="336" spans="2:9" s="1" customFormat="1" ht="17.25" customHeight="1">
      <c r="B336" s="59" t="s">
        <v>101</v>
      </c>
      <c r="C336" s="26" t="s">
        <v>128</v>
      </c>
      <c r="D336" s="26" t="s">
        <v>132</v>
      </c>
      <c r="E336" s="26"/>
      <c r="F336" s="26"/>
      <c r="G336" s="26"/>
      <c r="H336" s="46"/>
      <c r="I336" s="62">
        <f>I337</f>
        <v>50000</v>
      </c>
    </row>
    <row r="337" spans="2:10" s="22" customFormat="1" ht="24">
      <c r="B337" s="60" t="s">
        <v>102</v>
      </c>
      <c r="C337" s="26" t="s">
        <v>128</v>
      </c>
      <c r="D337" s="26" t="s">
        <v>132</v>
      </c>
      <c r="E337" s="26" t="s">
        <v>133</v>
      </c>
      <c r="F337" s="26"/>
      <c r="G337" s="26"/>
      <c r="H337" s="46"/>
      <c r="I337" s="62">
        <f t="shared" ref="I337:I345" si="12">I338</f>
        <v>50000</v>
      </c>
    </row>
    <row r="338" spans="2:10" s="1" customFormat="1" ht="28.5" customHeight="1">
      <c r="B338" s="60" t="s">
        <v>152</v>
      </c>
      <c r="C338" s="27" t="s">
        <v>128</v>
      </c>
      <c r="D338" s="27" t="s">
        <v>132</v>
      </c>
      <c r="E338" s="27" t="s">
        <v>133</v>
      </c>
      <c r="F338" s="27" t="s">
        <v>224</v>
      </c>
      <c r="G338" s="27"/>
      <c r="H338" s="45"/>
      <c r="I338" s="64">
        <f t="shared" si="12"/>
        <v>50000</v>
      </c>
    </row>
    <row r="339" spans="2:10" s="1" customFormat="1" ht="39.75" customHeight="1">
      <c r="B339" s="60" t="s">
        <v>148</v>
      </c>
      <c r="C339" s="27" t="s">
        <v>128</v>
      </c>
      <c r="D339" s="27" t="s">
        <v>132</v>
      </c>
      <c r="E339" s="27" t="s">
        <v>133</v>
      </c>
      <c r="F339" s="27" t="s">
        <v>223</v>
      </c>
      <c r="G339" s="27"/>
      <c r="H339" s="45"/>
      <c r="I339" s="64">
        <f t="shared" si="12"/>
        <v>50000</v>
      </c>
    </row>
    <row r="340" spans="2:10" s="1" customFormat="1" ht="27.75" customHeight="1">
      <c r="B340" s="59" t="s">
        <v>103</v>
      </c>
      <c r="C340" s="26" t="s">
        <v>128</v>
      </c>
      <c r="D340" s="26" t="s">
        <v>132</v>
      </c>
      <c r="E340" s="26" t="s">
        <v>133</v>
      </c>
      <c r="F340" s="26" t="s">
        <v>265</v>
      </c>
      <c r="G340" s="26"/>
      <c r="H340" s="46"/>
      <c r="I340" s="62">
        <f t="shared" si="12"/>
        <v>50000</v>
      </c>
    </row>
    <row r="341" spans="2:10" s="1" customFormat="1" ht="24">
      <c r="B341" s="60" t="s">
        <v>173</v>
      </c>
      <c r="C341" s="27" t="s">
        <v>128</v>
      </c>
      <c r="D341" s="27" t="s">
        <v>132</v>
      </c>
      <c r="E341" s="27" t="s">
        <v>133</v>
      </c>
      <c r="F341" s="27" t="s">
        <v>265</v>
      </c>
      <c r="G341" s="27" t="s">
        <v>174</v>
      </c>
      <c r="H341" s="45"/>
      <c r="I341" s="64">
        <f t="shared" si="12"/>
        <v>50000</v>
      </c>
    </row>
    <row r="342" spans="2:10" s="1" customFormat="1" ht="24">
      <c r="B342" s="60" t="s">
        <v>150</v>
      </c>
      <c r="C342" s="27" t="s">
        <v>128</v>
      </c>
      <c r="D342" s="27" t="s">
        <v>132</v>
      </c>
      <c r="E342" s="27" t="s">
        <v>133</v>
      </c>
      <c r="F342" s="27" t="s">
        <v>265</v>
      </c>
      <c r="G342" s="27" t="s">
        <v>144</v>
      </c>
      <c r="H342" s="45"/>
      <c r="I342" s="64">
        <f t="shared" si="12"/>
        <v>50000</v>
      </c>
    </row>
    <row r="343" spans="2:10" s="1" customFormat="1" ht="26.25" customHeight="1">
      <c r="B343" s="60" t="s">
        <v>203</v>
      </c>
      <c r="C343" s="27" t="s">
        <v>128</v>
      </c>
      <c r="D343" s="27" t="s">
        <v>132</v>
      </c>
      <c r="E343" s="27" t="s">
        <v>133</v>
      </c>
      <c r="F343" s="27" t="s">
        <v>265</v>
      </c>
      <c r="G343" s="27" t="s">
        <v>195</v>
      </c>
      <c r="H343" s="45"/>
      <c r="I343" s="64">
        <f t="shared" si="12"/>
        <v>50000</v>
      </c>
    </row>
    <row r="344" spans="2:10" s="1" customFormat="1" ht="17.25" customHeight="1">
      <c r="B344" s="60" t="s">
        <v>10</v>
      </c>
      <c r="C344" s="27" t="s">
        <v>128</v>
      </c>
      <c r="D344" s="27" t="s">
        <v>132</v>
      </c>
      <c r="E344" s="27" t="s">
        <v>133</v>
      </c>
      <c r="F344" s="27" t="s">
        <v>265</v>
      </c>
      <c r="G344" s="27" t="s">
        <v>195</v>
      </c>
      <c r="H344" s="45">
        <v>200</v>
      </c>
      <c r="I344" s="64">
        <f t="shared" si="12"/>
        <v>50000</v>
      </c>
    </row>
    <row r="345" spans="2:10" s="1" customFormat="1">
      <c r="B345" s="60" t="s">
        <v>42</v>
      </c>
      <c r="C345" s="27" t="s">
        <v>128</v>
      </c>
      <c r="D345" s="27" t="s">
        <v>132</v>
      </c>
      <c r="E345" s="27" t="s">
        <v>133</v>
      </c>
      <c r="F345" s="27" t="s">
        <v>265</v>
      </c>
      <c r="G345" s="27" t="s">
        <v>195</v>
      </c>
      <c r="H345" s="45">
        <v>220</v>
      </c>
      <c r="I345" s="64">
        <f t="shared" si="12"/>
        <v>50000</v>
      </c>
    </row>
    <row r="346" spans="2:10" s="19" customFormat="1" ht="17.25" customHeight="1">
      <c r="B346" s="60" t="s">
        <v>29</v>
      </c>
      <c r="C346" s="26" t="s">
        <v>128</v>
      </c>
      <c r="D346" s="26" t="s">
        <v>132</v>
      </c>
      <c r="E346" s="26" t="s">
        <v>133</v>
      </c>
      <c r="F346" s="26" t="s">
        <v>265</v>
      </c>
      <c r="G346" s="26" t="s">
        <v>195</v>
      </c>
      <c r="H346" s="46">
        <v>226</v>
      </c>
      <c r="I346" s="62">
        <v>50000</v>
      </c>
    </row>
    <row r="347" spans="2:10" s="19" customFormat="1" ht="19.5" customHeight="1">
      <c r="B347" s="59" t="s">
        <v>366</v>
      </c>
      <c r="C347" s="26" t="s">
        <v>128</v>
      </c>
      <c r="D347" s="26" t="s">
        <v>132</v>
      </c>
      <c r="E347" s="26" t="s">
        <v>133</v>
      </c>
      <c r="F347" s="68"/>
      <c r="G347" s="26"/>
      <c r="H347" s="46"/>
      <c r="I347" s="62">
        <f>I338</f>
        <v>50000</v>
      </c>
      <c r="J347" s="24"/>
    </row>
    <row r="348" spans="2:10" s="19" customFormat="1" ht="19.5" customHeight="1">
      <c r="B348" s="71"/>
      <c r="C348" s="72"/>
      <c r="D348" s="72"/>
      <c r="E348" s="72"/>
      <c r="F348" s="73"/>
      <c r="G348" s="72"/>
      <c r="H348" s="32"/>
      <c r="I348" s="74"/>
      <c r="J348" s="24"/>
    </row>
    <row r="349" spans="2:10" s="19" customFormat="1" ht="36.75" customHeight="1">
      <c r="B349" s="71" t="s">
        <v>367</v>
      </c>
      <c r="C349" s="191" t="s">
        <v>536</v>
      </c>
      <c r="D349" s="191"/>
      <c r="E349" s="191"/>
      <c r="F349" s="73"/>
      <c r="G349" s="72"/>
      <c r="H349" s="32"/>
      <c r="I349" s="74"/>
      <c r="J349" s="24"/>
    </row>
    <row r="350" spans="2:10" s="19" customFormat="1" ht="19.5" customHeight="1">
      <c r="B350" s="71"/>
      <c r="C350" s="191"/>
      <c r="D350" s="191"/>
      <c r="E350" s="191"/>
      <c r="F350" s="73"/>
      <c r="G350" s="72"/>
      <c r="H350" s="32"/>
      <c r="I350" s="74"/>
      <c r="J350" s="24"/>
    </row>
    <row r="351" spans="2:10" s="19" customFormat="1" ht="19.5" customHeight="1">
      <c r="B351" s="71" t="s">
        <v>537</v>
      </c>
      <c r="C351" s="72"/>
      <c r="D351" s="72"/>
      <c r="E351" s="72"/>
      <c r="F351" s="73"/>
      <c r="G351" s="72"/>
      <c r="H351" s="32"/>
      <c r="I351" s="74"/>
      <c r="J351" s="24"/>
    </row>
    <row r="352" spans="2:10" s="19" customFormat="1" ht="19.5" customHeight="1">
      <c r="B352" s="71" t="s">
        <v>368</v>
      </c>
      <c r="C352" s="72"/>
      <c r="D352" s="72"/>
      <c r="E352" s="72"/>
      <c r="F352" s="73"/>
      <c r="G352" s="72"/>
      <c r="H352" s="32"/>
      <c r="I352" s="74"/>
      <c r="J352" s="24"/>
    </row>
    <row r="353" spans="2:10" s="19" customFormat="1" ht="19.5" customHeight="1">
      <c r="B353" s="71"/>
      <c r="C353" s="72"/>
      <c r="D353" s="72"/>
      <c r="E353" s="72"/>
      <c r="F353" s="73"/>
      <c r="G353" s="72"/>
      <c r="H353" s="32"/>
      <c r="I353" s="74"/>
      <c r="J353" s="24"/>
    </row>
    <row r="354" spans="2:10" s="1" customFormat="1">
      <c r="B354" s="30"/>
      <c r="C354" s="2"/>
      <c r="D354" s="2"/>
      <c r="E354" s="193" t="s">
        <v>135</v>
      </c>
      <c r="F354" s="193"/>
      <c r="G354" s="193"/>
      <c r="H354" s="193"/>
      <c r="I354" s="10"/>
    </row>
    <row r="355" spans="2:10" s="1" customFormat="1">
      <c r="B355" s="30"/>
      <c r="C355" s="2"/>
      <c r="D355" s="2"/>
      <c r="E355" s="203" t="s">
        <v>538</v>
      </c>
      <c r="F355" s="203"/>
      <c r="G355" s="203"/>
      <c r="H355" s="203"/>
      <c r="I355" s="203"/>
    </row>
    <row r="356" spans="2:10" s="1" customFormat="1" ht="28.5" customHeight="1">
      <c r="B356" s="30"/>
      <c r="C356" s="2"/>
      <c r="D356" s="2"/>
      <c r="E356" s="192" t="s">
        <v>542</v>
      </c>
      <c r="F356" s="192"/>
      <c r="G356" s="192"/>
      <c r="H356" s="192"/>
      <c r="I356" s="192"/>
    </row>
    <row r="357" spans="2:10" s="1" customFormat="1">
      <c r="B357" s="30"/>
      <c r="C357" s="193" t="s">
        <v>566</v>
      </c>
      <c r="D357" s="193"/>
      <c r="E357" s="193"/>
      <c r="F357" s="193"/>
      <c r="G357" s="193"/>
      <c r="H357" s="193"/>
      <c r="I357" s="193"/>
    </row>
    <row r="358" spans="2:10" s="1" customFormat="1">
      <c r="B358" s="30"/>
      <c r="C358" s="52"/>
      <c r="D358" s="52"/>
      <c r="E358" s="51"/>
      <c r="F358" s="175" t="s">
        <v>535</v>
      </c>
      <c r="G358" s="52"/>
      <c r="H358" s="51"/>
      <c r="I358" s="54"/>
    </row>
    <row r="359" spans="2:10" s="1" customFormat="1">
      <c r="B359" s="30"/>
      <c r="C359" s="2"/>
      <c r="D359" s="2"/>
      <c r="E359" s="3"/>
      <c r="F359" s="3"/>
      <c r="G359" s="2"/>
      <c r="H359" s="50" t="s">
        <v>368</v>
      </c>
      <c r="I359" s="53"/>
    </row>
    <row r="360" spans="2:10" s="1" customFormat="1" ht="12.75">
      <c r="B360" s="194" t="s">
        <v>363</v>
      </c>
      <c r="C360" s="194"/>
      <c r="D360" s="194"/>
      <c r="E360" s="194"/>
      <c r="F360" s="194"/>
      <c r="G360" s="194"/>
      <c r="H360" s="194"/>
      <c r="I360" s="194"/>
    </row>
    <row r="361" spans="2:10" s="1" customFormat="1" ht="12.75">
      <c r="B361" s="194" t="s">
        <v>140</v>
      </c>
      <c r="C361" s="194"/>
      <c r="D361" s="194"/>
      <c r="E361" s="194"/>
      <c r="F361" s="194"/>
      <c r="G361" s="194"/>
      <c r="H361" s="194"/>
      <c r="I361" s="194"/>
    </row>
    <row r="362" spans="2:10" s="1" customFormat="1">
      <c r="B362" s="195" t="s">
        <v>380</v>
      </c>
      <c r="C362" s="196"/>
      <c r="D362" s="196"/>
      <c r="E362" s="196"/>
      <c r="F362" s="196"/>
      <c r="G362" s="196"/>
      <c r="H362" s="196"/>
      <c r="I362" s="196"/>
    </row>
    <row r="363" spans="2:10" s="1" customFormat="1" ht="11.25" customHeight="1">
      <c r="B363" s="197" t="s">
        <v>365</v>
      </c>
      <c r="C363" s="197"/>
      <c r="D363" s="197"/>
      <c r="E363" s="197"/>
      <c r="F363" s="197"/>
      <c r="G363" s="197"/>
      <c r="H363" s="197"/>
      <c r="I363" s="197"/>
    </row>
    <row r="364" spans="2:10" s="1" customFormat="1" ht="17.25" customHeight="1">
      <c r="B364" s="195" t="s">
        <v>540</v>
      </c>
      <c r="C364" s="195"/>
      <c r="D364" s="195"/>
      <c r="E364" s="195"/>
      <c r="F364" s="195"/>
      <c r="G364" s="195"/>
      <c r="H364" s="195"/>
      <c r="I364" s="195"/>
    </row>
    <row r="365" spans="2:10" s="1" customFormat="1">
      <c r="B365" s="30"/>
      <c r="C365" s="2"/>
      <c r="D365" s="2"/>
      <c r="E365" s="2"/>
      <c r="F365" s="2"/>
      <c r="G365" s="2"/>
      <c r="H365" s="2"/>
      <c r="I365" s="10"/>
    </row>
    <row r="366" spans="2:10" s="1" customFormat="1" ht="12.75" customHeight="1">
      <c r="B366" s="198" t="s">
        <v>88</v>
      </c>
      <c r="C366" s="200" t="s">
        <v>89</v>
      </c>
      <c r="D366" s="200"/>
      <c r="E366" s="200"/>
      <c r="F366" s="200"/>
      <c r="G366" s="200"/>
      <c r="H366" s="200"/>
      <c r="I366" s="201" t="s">
        <v>545</v>
      </c>
    </row>
    <row r="367" spans="2:10" s="12" customFormat="1" ht="38.25">
      <c r="B367" s="199"/>
      <c r="C367" s="8" t="s">
        <v>90</v>
      </c>
      <c r="D367" s="8" t="s">
        <v>91</v>
      </c>
      <c r="E367" s="8" t="s">
        <v>92</v>
      </c>
      <c r="F367" s="8" t="s">
        <v>93</v>
      </c>
      <c r="G367" s="8" t="s">
        <v>94</v>
      </c>
      <c r="H367" s="8" t="s">
        <v>241</v>
      </c>
      <c r="I367" s="202"/>
    </row>
    <row r="368" spans="2:10" s="1" customFormat="1" ht="15" customHeight="1">
      <c r="B368" s="40">
        <v>1</v>
      </c>
      <c r="C368" s="4">
        <v>2</v>
      </c>
      <c r="D368" s="4">
        <v>3</v>
      </c>
      <c r="E368" s="4">
        <v>4</v>
      </c>
      <c r="F368" s="4">
        <v>5</v>
      </c>
      <c r="G368" s="4">
        <v>6</v>
      </c>
      <c r="H368" s="4">
        <v>7</v>
      </c>
      <c r="I368" s="4">
        <v>8</v>
      </c>
    </row>
    <row r="369" spans="2:9" s="22" customFormat="1" ht="14.25">
      <c r="B369" s="60" t="s">
        <v>104</v>
      </c>
      <c r="C369" s="26" t="s">
        <v>128</v>
      </c>
      <c r="D369" s="26" t="s">
        <v>132</v>
      </c>
      <c r="E369" s="26">
        <v>10</v>
      </c>
      <c r="F369" s="26"/>
      <c r="G369" s="26"/>
      <c r="H369" s="46"/>
      <c r="I369" s="62">
        <f>SUM(I378+I386)</f>
        <v>82000</v>
      </c>
    </row>
    <row r="370" spans="2:9" s="22" customFormat="1" ht="36.75" hidden="1" thickBot="1">
      <c r="B370" s="84" t="s">
        <v>300</v>
      </c>
      <c r="C370" s="26" t="s">
        <v>128</v>
      </c>
      <c r="D370" s="26" t="s">
        <v>132</v>
      </c>
      <c r="E370" s="26">
        <v>10</v>
      </c>
      <c r="F370" s="26" t="s">
        <v>298</v>
      </c>
      <c r="G370" s="26" t="s">
        <v>129</v>
      </c>
      <c r="H370" s="46"/>
      <c r="I370" s="62">
        <f t="shared" ref="I370:I376" si="13">I371</f>
        <v>0</v>
      </c>
    </row>
    <row r="371" spans="2:9" s="22" customFormat="1" ht="24.75" hidden="1" thickBot="1">
      <c r="B371" s="85" t="s">
        <v>291</v>
      </c>
      <c r="C371" s="27" t="s">
        <v>128</v>
      </c>
      <c r="D371" s="27" t="s">
        <v>132</v>
      </c>
      <c r="E371" s="27">
        <v>10</v>
      </c>
      <c r="F371" s="27" t="s">
        <v>299</v>
      </c>
      <c r="G371" s="27" t="s">
        <v>129</v>
      </c>
      <c r="H371" s="46"/>
      <c r="I371" s="62">
        <f t="shared" si="13"/>
        <v>0</v>
      </c>
    </row>
    <row r="372" spans="2:9" s="22" customFormat="1" ht="24.75" hidden="1" thickBot="1">
      <c r="B372" s="85" t="s">
        <v>292</v>
      </c>
      <c r="C372" s="27" t="s">
        <v>128</v>
      </c>
      <c r="D372" s="27" t="s">
        <v>132</v>
      </c>
      <c r="E372" s="27">
        <v>10</v>
      </c>
      <c r="F372" s="27" t="s">
        <v>299</v>
      </c>
      <c r="G372" s="27" t="s">
        <v>174</v>
      </c>
      <c r="H372" s="46"/>
      <c r="I372" s="62">
        <f t="shared" si="13"/>
        <v>0</v>
      </c>
    </row>
    <row r="373" spans="2:9" s="22" customFormat="1" ht="24.75" hidden="1" thickBot="1">
      <c r="B373" s="85" t="s">
        <v>293</v>
      </c>
      <c r="C373" s="27" t="s">
        <v>128</v>
      </c>
      <c r="D373" s="27" t="s">
        <v>132</v>
      </c>
      <c r="E373" s="27">
        <v>10</v>
      </c>
      <c r="F373" s="27" t="s">
        <v>299</v>
      </c>
      <c r="G373" s="27" t="s">
        <v>144</v>
      </c>
      <c r="H373" s="46"/>
      <c r="I373" s="62">
        <f t="shared" si="13"/>
        <v>0</v>
      </c>
    </row>
    <row r="374" spans="2:9" s="22" customFormat="1" ht="24.75" hidden="1" thickBot="1">
      <c r="B374" s="85" t="s">
        <v>294</v>
      </c>
      <c r="C374" s="27" t="s">
        <v>128</v>
      </c>
      <c r="D374" s="27" t="s">
        <v>132</v>
      </c>
      <c r="E374" s="27">
        <v>10</v>
      </c>
      <c r="F374" s="27" t="s">
        <v>299</v>
      </c>
      <c r="G374" s="27" t="s">
        <v>195</v>
      </c>
      <c r="H374" s="46"/>
      <c r="I374" s="62">
        <f t="shared" si="13"/>
        <v>0</v>
      </c>
    </row>
    <row r="375" spans="2:9" s="22" customFormat="1" hidden="1">
      <c r="B375" s="60" t="s">
        <v>295</v>
      </c>
      <c r="C375" s="27" t="s">
        <v>128</v>
      </c>
      <c r="D375" s="27" t="s">
        <v>132</v>
      </c>
      <c r="E375" s="27">
        <v>10</v>
      </c>
      <c r="F375" s="27" t="s">
        <v>299</v>
      </c>
      <c r="G375" s="27" t="s">
        <v>195</v>
      </c>
      <c r="H375" s="46"/>
      <c r="I375" s="62">
        <f t="shared" si="13"/>
        <v>0</v>
      </c>
    </row>
    <row r="376" spans="2:9" s="22" customFormat="1" hidden="1">
      <c r="B376" s="60" t="s">
        <v>296</v>
      </c>
      <c r="C376" s="27" t="s">
        <v>128</v>
      </c>
      <c r="D376" s="27" t="s">
        <v>132</v>
      </c>
      <c r="E376" s="27">
        <v>10</v>
      </c>
      <c r="F376" s="27" t="s">
        <v>299</v>
      </c>
      <c r="G376" s="27" t="s">
        <v>195</v>
      </c>
      <c r="H376" s="46"/>
      <c r="I376" s="62">
        <f t="shared" si="13"/>
        <v>0</v>
      </c>
    </row>
    <row r="377" spans="2:9" s="22" customFormat="1" ht="17.25" hidden="1" customHeight="1" thickBot="1">
      <c r="B377" s="86" t="s">
        <v>297</v>
      </c>
      <c r="C377" s="26" t="s">
        <v>128</v>
      </c>
      <c r="D377" s="26" t="s">
        <v>132</v>
      </c>
      <c r="E377" s="26">
        <v>10</v>
      </c>
      <c r="F377" s="26" t="s">
        <v>299</v>
      </c>
      <c r="G377" s="26" t="s">
        <v>195</v>
      </c>
      <c r="H377" s="46">
        <v>226</v>
      </c>
      <c r="I377" s="62">
        <v>0</v>
      </c>
    </row>
    <row r="378" spans="2:9" s="22" customFormat="1" ht="36.75" customHeight="1">
      <c r="B378" s="146" t="s">
        <v>338</v>
      </c>
      <c r="C378" s="26" t="s">
        <v>128</v>
      </c>
      <c r="D378" s="26" t="s">
        <v>132</v>
      </c>
      <c r="E378" s="26" t="s">
        <v>153</v>
      </c>
      <c r="F378" s="147" t="s">
        <v>298</v>
      </c>
      <c r="G378" s="26"/>
      <c r="H378" s="46"/>
      <c r="I378" s="62">
        <f>I379</f>
        <v>70000</v>
      </c>
    </row>
    <row r="379" spans="2:9" s="22" customFormat="1" ht="39.75" customHeight="1">
      <c r="B379" s="87" t="s">
        <v>339</v>
      </c>
      <c r="C379" s="27" t="s">
        <v>128</v>
      </c>
      <c r="D379" s="27" t="s">
        <v>132</v>
      </c>
      <c r="E379" s="27" t="s">
        <v>153</v>
      </c>
      <c r="F379" s="127" t="s">
        <v>342</v>
      </c>
      <c r="G379" s="26"/>
      <c r="H379" s="46"/>
      <c r="I379" s="62">
        <f>I380</f>
        <v>70000</v>
      </c>
    </row>
    <row r="380" spans="2:9" s="22" customFormat="1" ht="17.25" customHeight="1">
      <c r="B380" s="87" t="s">
        <v>340</v>
      </c>
      <c r="C380" s="27" t="s">
        <v>128</v>
      </c>
      <c r="D380" s="27" t="s">
        <v>132</v>
      </c>
      <c r="E380" s="27" t="s">
        <v>153</v>
      </c>
      <c r="F380" s="127" t="s">
        <v>299</v>
      </c>
      <c r="G380" s="27"/>
      <c r="H380" s="46"/>
      <c r="I380" s="62">
        <f>I381</f>
        <v>70000</v>
      </c>
    </row>
    <row r="381" spans="2:9" s="22" customFormat="1" ht="27" customHeight="1">
      <c r="B381" s="60" t="s">
        <v>173</v>
      </c>
      <c r="C381" s="27" t="s">
        <v>128</v>
      </c>
      <c r="D381" s="27" t="s">
        <v>132</v>
      </c>
      <c r="E381" s="27" t="s">
        <v>153</v>
      </c>
      <c r="F381" s="127" t="s">
        <v>299</v>
      </c>
      <c r="G381" s="27" t="s">
        <v>174</v>
      </c>
      <c r="H381" s="46"/>
      <c r="I381" s="62">
        <f>I382</f>
        <v>70000</v>
      </c>
    </row>
    <row r="382" spans="2:9" s="22" customFormat="1" ht="27" customHeight="1">
      <c r="B382" s="87" t="s">
        <v>341</v>
      </c>
      <c r="C382" s="27" t="s">
        <v>128</v>
      </c>
      <c r="D382" s="27" t="s">
        <v>132</v>
      </c>
      <c r="E382" s="27" t="s">
        <v>153</v>
      </c>
      <c r="F382" s="127" t="s">
        <v>299</v>
      </c>
      <c r="G382" s="27" t="s">
        <v>144</v>
      </c>
      <c r="H382" s="46"/>
      <c r="I382" s="62">
        <f>I383</f>
        <v>70000</v>
      </c>
    </row>
    <row r="383" spans="2:9" s="22" customFormat="1" ht="17.25" customHeight="1">
      <c r="B383" s="60" t="s">
        <v>61</v>
      </c>
      <c r="C383" s="26" t="s">
        <v>128</v>
      </c>
      <c r="D383" s="26" t="s">
        <v>132</v>
      </c>
      <c r="E383" s="26" t="s">
        <v>153</v>
      </c>
      <c r="F383" s="128" t="s">
        <v>299</v>
      </c>
      <c r="G383" s="26" t="s">
        <v>195</v>
      </c>
      <c r="H383" s="46">
        <v>340</v>
      </c>
      <c r="I383" s="62">
        <v>70000</v>
      </c>
    </row>
    <row r="384" spans="2:9" s="1" customFormat="1" ht="23.25" customHeight="1">
      <c r="B384" s="60" t="s">
        <v>152</v>
      </c>
      <c r="C384" s="27" t="s">
        <v>128</v>
      </c>
      <c r="D384" s="27" t="s">
        <v>132</v>
      </c>
      <c r="E384" s="27" t="s">
        <v>153</v>
      </c>
      <c r="F384" s="27" t="s">
        <v>224</v>
      </c>
      <c r="G384" s="27"/>
      <c r="H384" s="45"/>
      <c r="I384" s="64">
        <f t="shared" ref="I384" si="14">I385</f>
        <v>12000</v>
      </c>
    </row>
    <row r="385" spans="2:9" s="1" customFormat="1" ht="38.25" customHeight="1">
      <c r="B385" s="60" t="s">
        <v>148</v>
      </c>
      <c r="C385" s="27" t="s">
        <v>128</v>
      </c>
      <c r="D385" s="27" t="s">
        <v>132</v>
      </c>
      <c r="E385" s="27" t="s">
        <v>153</v>
      </c>
      <c r="F385" s="27" t="s">
        <v>223</v>
      </c>
      <c r="G385" s="27"/>
      <c r="H385" s="45"/>
      <c r="I385" s="64">
        <f>I386</f>
        <v>12000</v>
      </c>
    </row>
    <row r="386" spans="2:9" s="1" customFormat="1" ht="39.75" customHeight="1">
      <c r="B386" s="59" t="s">
        <v>154</v>
      </c>
      <c r="C386" s="26" t="s">
        <v>128</v>
      </c>
      <c r="D386" s="26" t="s">
        <v>132</v>
      </c>
      <c r="E386" s="26">
        <v>10</v>
      </c>
      <c r="F386" s="67" t="s">
        <v>264</v>
      </c>
      <c r="G386" s="26"/>
      <c r="H386" s="46"/>
      <c r="I386" s="62">
        <f>I387+I397+I403</f>
        <v>12000</v>
      </c>
    </row>
    <row r="387" spans="2:9" s="1" customFormat="1" ht="24.75" customHeight="1">
      <c r="B387" s="60" t="s">
        <v>173</v>
      </c>
      <c r="C387" s="27" t="s">
        <v>128</v>
      </c>
      <c r="D387" s="27" t="s">
        <v>132</v>
      </c>
      <c r="E387" s="27" t="s">
        <v>153</v>
      </c>
      <c r="F387" s="65" t="s">
        <v>264</v>
      </c>
      <c r="G387" s="27" t="s">
        <v>174</v>
      </c>
      <c r="H387" s="45"/>
      <c r="I387" s="64">
        <f t="shared" ref="I387:I388" si="15">I388</f>
        <v>12000</v>
      </c>
    </row>
    <row r="388" spans="2:9" s="1" customFormat="1" ht="35.25" customHeight="1">
      <c r="B388" s="60" t="s">
        <v>151</v>
      </c>
      <c r="C388" s="27" t="s">
        <v>128</v>
      </c>
      <c r="D388" s="27" t="s">
        <v>132</v>
      </c>
      <c r="E388" s="27" t="s">
        <v>153</v>
      </c>
      <c r="F388" s="65" t="s">
        <v>264</v>
      </c>
      <c r="G388" s="27" t="s">
        <v>144</v>
      </c>
      <c r="H388" s="45"/>
      <c r="I388" s="64">
        <f t="shared" si="15"/>
        <v>12000</v>
      </c>
    </row>
    <row r="389" spans="2:9" s="1" customFormat="1" ht="23.25" customHeight="1">
      <c r="B389" s="60" t="s">
        <v>203</v>
      </c>
      <c r="C389" s="27" t="s">
        <v>128</v>
      </c>
      <c r="D389" s="27" t="s">
        <v>132</v>
      </c>
      <c r="E389" s="27" t="s">
        <v>153</v>
      </c>
      <c r="F389" s="65" t="s">
        <v>264</v>
      </c>
      <c r="G389" s="65" t="s">
        <v>195</v>
      </c>
      <c r="H389" s="45"/>
      <c r="I389" s="64">
        <f>I390+I394</f>
        <v>12000</v>
      </c>
    </row>
    <row r="390" spans="2:9" s="1" customFormat="1" ht="18" customHeight="1">
      <c r="B390" s="60" t="s">
        <v>13</v>
      </c>
      <c r="C390" s="27" t="s">
        <v>128</v>
      </c>
      <c r="D390" s="27" t="s">
        <v>132</v>
      </c>
      <c r="E390" s="27" t="s">
        <v>153</v>
      </c>
      <c r="F390" s="65" t="s">
        <v>264</v>
      </c>
      <c r="G390" s="65" t="s">
        <v>195</v>
      </c>
      <c r="H390" s="40">
        <v>200</v>
      </c>
      <c r="I390" s="64">
        <f>I391</f>
        <v>12000</v>
      </c>
    </row>
    <row r="391" spans="2:9" s="1" customFormat="1" ht="15.75" customHeight="1">
      <c r="B391" s="60" t="s">
        <v>16</v>
      </c>
      <c r="C391" s="27" t="s">
        <v>128</v>
      </c>
      <c r="D391" s="27" t="s">
        <v>132</v>
      </c>
      <c r="E391" s="27" t="s">
        <v>153</v>
      </c>
      <c r="F391" s="65" t="s">
        <v>264</v>
      </c>
      <c r="G391" s="65" t="s">
        <v>195</v>
      </c>
      <c r="H391" s="40">
        <v>220</v>
      </c>
      <c r="I391" s="64">
        <f>I392+I393</f>
        <v>12000</v>
      </c>
    </row>
    <row r="392" spans="2:9" s="1" customFormat="1" ht="15.75" customHeight="1">
      <c r="B392" s="60" t="s">
        <v>28</v>
      </c>
      <c r="C392" s="26" t="s">
        <v>128</v>
      </c>
      <c r="D392" s="26" t="s">
        <v>132</v>
      </c>
      <c r="E392" s="26" t="s">
        <v>153</v>
      </c>
      <c r="F392" s="67" t="s">
        <v>264</v>
      </c>
      <c r="G392" s="67" t="s">
        <v>195</v>
      </c>
      <c r="H392" s="49">
        <v>225</v>
      </c>
      <c r="I392" s="62">
        <v>12000</v>
      </c>
    </row>
    <row r="393" spans="2:9" s="19" customFormat="1" ht="16.5" customHeight="1">
      <c r="B393" s="60" t="s">
        <v>29</v>
      </c>
      <c r="C393" s="26" t="s">
        <v>128</v>
      </c>
      <c r="D393" s="26" t="s">
        <v>132</v>
      </c>
      <c r="E393" s="26" t="s">
        <v>153</v>
      </c>
      <c r="F393" s="67" t="s">
        <v>264</v>
      </c>
      <c r="G393" s="67" t="s">
        <v>195</v>
      </c>
      <c r="H393" s="49">
        <v>226</v>
      </c>
      <c r="I393" s="62">
        <v>0</v>
      </c>
    </row>
    <row r="394" spans="2:9" s="1" customFormat="1">
      <c r="B394" s="60" t="s">
        <v>43</v>
      </c>
      <c r="C394" s="27" t="s">
        <v>128</v>
      </c>
      <c r="D394" s="27" t="s">
        <v>132</v>
      </c>
      <c r="E394" s="27">
        <v>10</v>
      </c>
      <c r="F394" s="65" t="s">
        <v>264</v>
      </c>
      <c r="G394" s="65" t="s">
        <v>195</v>
      </c>
      <c r="H394" s="40">
        <v>300</v>
      </c>
      <c r="I394" s="64">
        <f>I395+I396</f>
        <v>0</v>
      </c>
    </row>
    <row r="395" spans="2:9" s="19" customFormat="1" ht="16.5" customHeight="1">
      <c r="B395" s="60" t="s">
        <v>188</v>
      </c>
      <c r="C395" s="26" t="s">
        <v>128</v>
      </c>
      <c r="D395" s="26" t="s">
        <v>132</v>
      </c>
      <c r="E395" s="26">
        <v>10</v>
      </c>
      <c r="F395" s="67" t="s">
        <v>264</v>
      </c>
      <c r="G395" s="67" t="s">
        <v>195</v>
      </c>
      <c r="H395" s="49">
        <v>310</v>
      </c>
      <c r="I395" s="62">
        <v>0</v>
      </c>
    </row>
    <row r="396" spans="2:9" s="19" customFormat="1" ht="21.75" customHeight="1">
      <c r="B396" s="60" t="s">
        <v>189</v>
      </c>
      <c r="C396" s="26" t="s">
        <v>128</v>
      </c>
      <c r="D396" s="26" t="s">
        <v>132</v>
      </c>
      <c r="E396" s="26">
        <v>10</v>
      </c>
      <c r="F396" s="67" t="s">
        <v>264</v>
      </c>
      <c r="G396" s="67" t="s">
        <v>195</v>
      </c>
      <c r="H396" s="49">
        <v>340</v>
      </c>
      <c r="I396" s="62">
        <v>0</v>
      </c>
    </row>
    <row r="397" spans="2:9" s="19" customFormat="1" ht="25.5" customHeight="1">
      <c r="B397" s="60" t="s">
        <v>283</v>
      </c>
      <c r="C397" s="27" t="s">
        <v>128</v>
      </c>
      <c r="D397" s="27" t="s">
        <v>132</v>
      </c>
      <c r="E397" s="27" t="s">
        <v>153</v>
      </c>
      <c r="F397" s="65" t="s">
        <v>264</v>
      </c>
      <c r="G397" s="65" t="s">
        <v>282</v>
      </c>
      <c r="H397" s="45"/>
      <c r="I397" s="64">
        <f>SUM(I398)</f>
        <v>0</v>
      </c>
    </row>
    <row r="398" spans="2:9" s="19" customFormat="1" ht="19.5" customHeight="1">
      <c r="B398" s="60" t="s">
        <v>289</v>
      </c>
      <c r="C398" s="27" t="s">
        <v>128</v>
      </c>
      <c r="D398" s="27" t="s">
        <v>132</v>
      </c>
      <c r="E398" s="27" t="s">
        <v>153</v>
      </c>
      <c r="F398" s="65" t="s">
        <v>264</v>
      </c>
      <c r="G398" s="65" t="s">
        <v>284</v>
      </c>
      <c r="H398" s="45"/>
      <c r="I398" s="64">
        <f>SUM(I399)</f>
        <v>0</v>
      </c>
    </row>
    <row r="399" spans="2:9" s="19" customFormat="1" ht="29.25" customHeight="1">
      <c r="B399" s="77" t="s">
        <v>332</v>
      </c>
      <c r="C399" s="27" t="s">
        <v>128</v>
      </c>
      <c r="D399" s="27" t="s">
        <v>132</v>
      </c>
      <c r="E399" s="27" t="s">
        <v>153</v>
      </c>
      <c r="F399" s="65" t="s">
        <v>264</v>
      </c>
      <c r="G399" s="65" t="s">
        <v>281</v>
      </c>
      <c r="H399" s="45"/>
      <c r="I399" s="64">
        <f>SUM(I400)</f>
        <v>0</v>
      </c>
    </row>
    <row r="400" spans="2:9" s="19" customFormat="1" ht="18.75" customHeight="1">
      <c r="B400" s="60" t="s">
        <v>43</v>
      </c>
      <c r="C400" s="27" t="s">
        <v>128</v>
      </c>
      <c r="D400" s="27" t="s">
        <v>132</v>
      </c>
      <c r="E400" s="27" t="s">
        <v>153</v>
      </c>
      <c r="F400" s="65" t="s">
        <v>264</v>
      </c>
      <c r="G400" s="65" t="s">
        <v>281</v>
      </c>
      <c r="H400" s="45">
        <v>300</v>
      </c>
      <c r="I400" s="64">
        <f>SUM(I401)</f>
        <v>0</v>
      </c>
    </row>
    <row r="401" spans="2:10" s="19" customFormat="1" ht="18" customHeight="1">
      <c r="B401" s="60" t="s">
        <v>188</v>
      </c>
      <c r="C401" s="26" t="s">
        <v>128</v>
      </c>
      <c r="D401" s="26" t="s">
        <v>132</v>
      </c>
      <c r="E401" s="26" t="s">
        <v>153</v>
      </c>
      <c r="F401" s="67" t="s">
        <v>264</v>
      </c>
      <c r="G401" s="67" t="s">
        <v>281</v>
      </c>
      <c r="H401" s="46">
        <v>310</v>
      </c>
      <c r="I401" s="62">
        <v>0</v>
      </c>
    </row>
    <row r="402" spans="2:10" s="19" customFormat="1" ht="18" customHeight="1">
      <c r="B402" s="60" t="s">
        <v>178</v>
      </c>
      <c r="C402" s="27" t="s">
        <v>128</v>
      </c>
      <c r="D402" s="27" t="s">
        <v>132</v>
      </c>
      <c r="E402" s="27" t="s">
        <v>153</v>
      </c>
      <c r="F402" s="65" t="s">
        <v>525</v>
      </c>
      <c r="G402" s="65" t="s">
        <v>320</v>
      </c>
      <c r="H402" s="45"/>
      <c r="I402" s="64">
        <f>I403</f>
        <v>0</v>
      </c>
    </row>
    <row r="403" spans="2:10" s="19" customFormat="1" ht="18" customHeight="1">
      <c r="B403" s="60" t="s">
        <v>382</v>
      </c>
      <c r="C403" s="26" t="s">
        <v>128</v>
      </c>
      <c r="D403" s="26" t="s">
        <v>132</v>
      </c>
      <c r="E403" s="26" t="s">
        <v>153</v>
      </c>
      <c r="F403" s="67" t="s">
        <v>525</v>
      </c>
      <c r="G403" s="67" t="s">
        <v>286</v>
      </c>
      <c r="H403" s="46">
        <v>291</v>
      </c>
      <c r="I403" s="62">
        <v>0</v>
      </c>
    </row>
    <row r="404" spans="2:10" s="19" customFormat="1" ht="19.5" customHeight="1">
      <c r="B404" s="59" t="s">
        <v>366</v>
      </c>
      <c r="C404" s="26" t="s">
        <v>128</v>
      </c>
      <c r="D404" s="26" t="s">
        <v>132</v>
      </c>
      <c r="E404" s="26" t="s">
        <v>153</v>
      </c>
      <c r="F404" s="68"/>
      <c r="G404" s="26"/>
      <c r="H404" s="46"/>
      <c r="I404" s="62">
        <f>I369</f>
        <v>82000</v>
      </c>
      <c r="J404" s="24"/>
    </row>
    <row r="405" spans="2:10" s="19" customFormat="1" ht="19.5" customHeight="1">
      <c r="B405" s="71"/>
      <c r="C405" s="72"/>
      <c r="D405" s="72"/>
      <c r="E405" s="72"/>
      <c r="F405" s="73"/>
      <c r="G405" s="72"/>
      <c r="H405" s="32"/>
      <c r="I405" s="74"/>
      <c r="J405" s="24"/>
    </row>
    <row r="406" spans="2:10" s="19" customFormat="1" ht="36.75" customHeight="1">
      <c r="B406" s="71" t="s">
        <v>367</v>
      </c>
      <c r="C406" s="191" t="s">
        <v>536</v>
      </c>
      <c r="D406" s="191"/>
      <c r="E406" s="191"/>
      <c r="F406" s="73"/>
      <c r="G406" s="72"/>
      <c r="H406" s="32"/>
      <c r="I406" s="74"/>
      <c r="J406" s="24"/>
    </row>
    <row r="407" spans="2:10" s="19" customFormat="1" ht="19.5" customHeight="1">
      <c r="B407" s="71"/>
      <c r="C407" s="191"/>
      <c r="D407" s="191"/>
      <c r="E407" s="191"/>
      <c r="F407" s="73"/>
      <c r="G407" s="72"/>
      <c r="H407" s="32"/>
      <c r="I407" s="74"/>
      <c r="J407" s="24"/>
    </row>
    <row r="408" spans="2:10" s="19" customFormat="1" ht="19.5" customHeight="1">
      <c r="B408" s="71" t="s">
        <v>537</v>
      </c>
      <c r="C408" s="72"/>
      <c r="D408" s="72"/>
      <c r="E408" s="72"/>
      <c r="F408" s="73"/>
      <c r="G408" s="72"/>
      <c r="H408" s="32"/>
      <c r="I408" s="74"/>
      <c r="J408" s="24"/>
    </row>
    <row r="409" spans="2:10" s="19" customFormat="1" ht="19.5" customHeight="1">
      <c r="B409" s="71" t="s">
        <v>368</v>
      </c>
      <c r="C409" s="72"/>
      <c r="D409" s="72"/>
      <c r="E409" s="72"/>
      <c r="F409" s="73"/>
      <c r="G409" s="72"/>
      <c r="H409" s="32"/>
      <c r="I409" s="74"/>
      <c r="J409" s="24"/>
    </row>
    <row r="410" spans="2:10" s="19" customFormat="1" ht="19.5" customHeight="1">
      <c r="B410" s="71"/>
      <c r="C410" s="72"/>
      <c r="D410" s="72"/>
      <c r="E410" s="72"/>
      <c r="F410" s="73"/>
      <c r="G410" s="72"/>
      <c r="H410" s="32"/>
      <c r="I410" s="74"/>
      <c r="J410" s="24"/>
    </row>
    <row r="411" spans="2:10" s="1" customFormat="1">
      <c r="B411" s="30"/>
      <c r="C411" s="2"/>
      <c r="D411" s="2"/>
      <c r="E411" s="193" t="s">
        <v>135</v>
      </c>
      <c r="F411" s="193"/>
      <c r="G411" s="193"/>
      <c r="H411" s="193"/>
      <c r="I411" s="10"/>
    </row>
    <row r="412" spans="2:10" s="1" customFormat="1">
      <c r="B412" s="30"/>
      <c r="C412" s="2"/>
      <c r="D412" s="2"/>
      <c r="E412" s="203" t="s">
        <v>546</v>
      </c>
      <c r="F412" s="203"/>
      <c r="G412" s="203"/>
      <c r="H412" s="203"/>
      <c r="I412" s="203"/>
    </row>
    <row r="413" spans="2:10" s="1" customFormat="1" ht="28.5" customHeight="1">
      <c r="B413" s="30"/>
      <c r="C413" s="2"/>
      <c r="D413" s="2"/>
      <c r="E413" s="192" t="s">
        <v>542</v>
      </c>
      <c r="F413" s="192"/>
      <c r="G413" s="192"/>
      <c r="H413" s="192"/>
      <c r="I413" s="192"/>
    </row>
    <row r="414" spans="2:10" s="1" customFormat="1">
      <c r="B414" s="30"/>
      <c r="C414" s="193" t="s">
        <v>381</v>
      </c>
      <c r="D414" s="193"/>
      <c r="E414" s="193"/>
      <c r="F414" s="193"/>
      <c r="G414" s="193"/>
      <c r="H414" s="193"/>
      <c r="I414" s="193"/>
    </row>
    <row r="415" spans="2:10" s="1" customFormat="1">
      <c r="B415" s="30"/>
      <c r="C415" s="52"/>
      <c r="D415" s="52"/>
      <c r="E415" s="51"/>
      <c r="F415" s="175" t="s">
        <v>535</v>
      </c>
      <c r="G415" s="52"/>
      <c r="H415" s="51"/>
      <c r="I415" s="54"/>
    </row>
    <row r="416" spans="2:10" s="1" customFormat="1">
      <c r="B416" s="30"/>
      <c r="C416" s="2"/>
      <c r="D416" s="2"/>
      <c r="E416" s="3"/>
      <c r="F416" s="3"/>
      <c r="G416" s="2"/>
      <c r="H416" s="50" t="s">
        <v>368</v>
      </c>
      <c r="I416" s="53"/>
    </row>
    <row r="417" spans="2:9" s="1" customFormat="1" ht="12.75">
      <c r="B417" s="194" t="s">
        <v>363</v>
      </c>
      <c r="C417" s="194"/>
      <c r="D417" s="194"/>
      <c r="E417" s="194"/>
      <c r="F417" s="194"/>
      <c r="G417" s="194"/>
      <c r="H417" s="194"/>
      <c r="I417" s="194"/>
    </row>
    <row r="418" spans="2:9" s="1" customFormat="1" ht="12.75">
      <c r="B418" s="194" t="s">
        <v>140</v>
      </c>
      <c r="C418" s="194"/>
      <c r="D418" s="194"/>
      <c r="E418" s="194"/>
      <c r="F418" s="194"/>
      <c r="G418" s="194"/>
      <c r="H418" s="194"/>
      <c r="I418" s="194"/>
    </row>
    <row r="419" spans="2:9" s="1" customFormat="1">
      <c r="B419" s="195" t="s">
        <v>383</v>
      </c>
      <c r="C419" s="196"/>
      <c r="D419" s="196"/>
      <c r="E419" s="196"/>
      <c r="F419" s="196"/>
      <c r="G419" s="196"/>
      <c r="H419" s="196"/>
      <c r="I419" s="196"/>
    </row>
    <row r="420" spans="2:9" s="1" customFormat="1" ht="11.25" customHeight="1">
      <c r="B420" s="197" t="s">
        <v>365</v>
      </c>
      <c r="C420" s="197"/>
      <c r="D420" s="197"/>
      <c r="E420" s="197"/>
      <c r="F420" s="197"/>
      <c r="G420" s="197"/>
      <c r="H420" s="197"/>
      <c r="I420" s="197"/>
    </row>
    <row r="421" spans="2:9" s="1" customFormat="1" ht="17.25" customHeight="1">
      <c r="B421" s="195" t="s">
        <v>540</v>
      </c>
      <c r="C421" s="195"/>
      <c r="D421" s="195"/>
      <c r="E421" s="195"/>
      <c r="F421" s="195"/>
      <c r="G421" s="195"/>
      <c r="H421" s="195"/>
      <c r="I421" s="195"/>
    </row>
    <row r="422" spans="2:9" s="1" customFormat="1">
      <c r="B422" s="30"/>
      <c r="C422" s="2"/>
      <c r="D422" s="2"/>
      <c r="E422" s="2"/>
      <c r="F422" s="2"/>
      <c r="G422" s="2"/>
      <c r="H422" s="2"/>
      <c r="I422" s="10"/>
    </row>
    <row r="423" spans="2:9" s="1" customFormat="1" ht="12.75" customHeight="1">
      <c r="B423" s="198" t="s">
        <v>88</v>
      </c>
      <c r="C423" s="200" t="s">
        <v>89</v>
      </c>
      <c r="D423" s="200"/>
      <c r="E423" s="200"/>
      <c r="F423" s="200"/>
      <c r="G423" s="200"/>
      <c r="H423" s="200"/>
      <c r="I423" s="201" t="s">
        <v>545</v>
      </c>
    </row>
    <row r="424" spans="2:9" s="12" customFormat="1" ht="38.25">
      <c r="B424" s="199"/>
      <c r="C424" s="8" t="s">
        <v>90</v>
      </c>
      <c r="D424" s="8" t="s">
        <v>91</v>
      </c>
      <c r="E424" s="8" t="s">
        <v>92</v>
      </c>
      <c r="F424" s="8" t="s">
        <v>93</v>
      </c>
      <c r="G424" s="8" t="s">
        <v>94</v>
      </c>
      <c r="H424" s="8" t="s">
        <v>241</v>
      </c>
      <c r="I424" s="202"/>
    </row>
    <row r="425" spans="2:9" s="1" customFormat="1" ht="15" customHeight="1">
      <c r="B425" s="40">
        <v>1</v>
      </c>
      <c r="C425" s="4">
        <v>2</v>
      </c>
      <c r="D425" s="4">
        <v>3</v>
      </c>
      <c r="E425" s="4">
        <v>4</v>
      </c>
      <c r="F425" s="4">
        <v>5</v>
      </c>
      <c r="G425" s="4">
        <v>6</v>
      </c>
      <c r="H425" s="4">
        <v>7</v>
      </c>
      <c r="I425" s="4">
        <v>8</v>
      </c>
    </row>
    <row r="426" spans="2:9" s="1" customFormat="1" ht="43.5" customHeight="1">
      <c r="B426" s="145" t="s">
        <v>347</v>
      </c>
      <c r="C426" s="26" t="s">
        <v>128</v>
      </c>
      <c r="D426" s="26" t="s">
        <v>132</v>
      </c>
      <c r="E426" s="26" t="s">
        <v>186</v>
      </c>
      <c r="F426" s="26" t="s">
        <v>229</v>
      </c>
      <c r="G426" s="26"/>
      <c r="H426" s="46"/>
      <c r="I426" s="62">
        <f>I427</f>
        <v>10000</v>
      </c>
    </row>
    <row r="427" spans="2:9" s="1" customFormat="1" ht="24" customHeight="1">
      <c r="B427" s="81" t="s">
        <v>266</v>
      </c>
      <c r="C427" s="27" t="s">
        <v>128</v>
      </c>
      <c r="D427" s="27" t="s">
        <v>132</v>
      </c>
      <c r="E427" s="27" t="s">
        <v>186</v>
      </c>
      <c r="F427" s="27" t="s">
        <v>227</v>
      </c>
      <c r="G427" s="27"/>
      <c r="H427" s="45"/>
      <c r="I427" s="64">
        <f>I428</f>
        <v>10000</v>
      </c>
    </row>
    <row r="428" spans="2:9" s="1" customFormat="1" ht="24" customHeight="1">
      <c r="B428" s="60" t="s">
        <v>149</v>
      </c>
      <c r="C428" s="27" t="s">
        <v>128</v>
      </c>
      <c r="D428" s="27" t="s">
        <v>132</v>
      </c>
      <c r="E428" s="27" t="s">
        <v>186</v>
      </c>
      <c r="F428" s="27" t="s">
        <v>226</v>
      </c>
      <c r="G428" s="27"/>
      <c r="H428" s="45"/>
      <c r="I428" s="64">
        <f>I430</f>
        <v>10000</v>
      </c>
    </row>
    <row r="429" spans="2:9" s="1" customFormat="1" ht="24" customHeight="1">
      <c r="B429" s="60" t="s">
        <v>173</v>
      </c>
      <c r="C429" s="27" t="s">
        <v>128</v>
      </c>
      <c r="D429" s="27" t="s">
        <v>132</v>
      </c>
      <c r="E429" s="27" t="s">
        <v>186</v>
      </c>
      <c r="F429" s="27" t="s">
        <v>226</v>
      </c>
      <c r="G429" s="27" t="s">
        <v>174</v>
      </c>
      <c r="H429" s="45"/>
      <c r="I429" s="64">
        <f>I430</f>
        <v>10000</v>
      </c>
    </row>
    <row r="430" spans="2:9" s="1" customFormat="1" ht="24" customHeight="1">
      <c r="B430" s="60" t="s">
        <v>151</v>
      </c>
      <c r="C430" s="27" t="s">
        <v>128</v>
      </c>
      <c r="D430" s="27" t="s">
        <v>132</v>
      </c>
      <c r="E430" s="27" t="s">
        <v>186</v>
      </c>
      <c r="F430" s="27" t="s">
        <v>226</v>
      </c>
      <c r="G430" s="27" t="s">
        <v>144</v>
      </c>
      <c r="H430" s="45"/>
      <c r="I430" s="64">
        <f>I432</f>
        <v>10000</v>
      </c>
    </row>
    <row r="431" spans="2:9" s="1" customFormat="1" ht="24" customHeight="1">
      <c r="B431" s="60" t="s">
        <v>203</v>
      </c>
      <c r="C431" s="27" t="s">
        <v>128</v>
      </c>
      <c r="D431" s="27" t="s">
        <v>132</v>
      </c>
      <c r="E431" s="27" t="s">
        <v>186</v>
      </c>
      <c r="F431" s="27" t="s">
        <v>226</v>
      </c>
      <c r="G431" s="27" t="s">
        <v>195</v>
      </c>
      <c r="H431" s="45"/>
      <c r="I431" s="64">
        <f t="shared" ref="I431:I433" si="16">I432</f>
        <v>10000</v>
      </c>
    </row>
    <row r="432" spans="2:9" s="1" customFormat="1" ht="24" customHeight="1">
      <c r="B432" s="60" t="s">
        <v>13</v>
      </c>
      <c r="C432" s="27" t="s">
        <v>128</v>
      </c>
      <c r="D432" s="27" t="s">
        <v>132</v>
      </c>
      <c r="E432" s="27" t="s">
        <v>186</v>
      </c>
      <c r="F432" s="27" t="s">
        <v>226</v>
      </c>
      <c r="G432" s="27" t="s">
        <v>195</v>
      </c>
      <c r="H432" s="45">
        <v>200</v>
      </c>
      <c r="I432" s="64">
        <f t="shared" si="16"/>
        <v>10000</v>
      </c>
    </row>
    <row r="433" spans="2:10" s="1" customFormat="1" ht="15.75" customHeight="1">
      <c r="B433" s="60" t="s">
        <v>41</v>
      </c>
      <c r="C433" s="27" t="s">
        <v>128</v>
      </c>
      <c r="D433" s="27" t="s">
        <v>132</v>
      </c>
      <c r="E433" s="27" t="s">
        <v>186</v>
      </c>
      <c r="F433" s="27" t="s">
        <v>226</v>
      </c>
      <c r="G433" s="27" t="s">
        <v>195</v>
      </c>
      <c r="H433" s="45">
        <v>220</v>
      </c>
      <c r="I433" s="64">
        <f t="shared" si="16"/>
        <v>10000</v>
      </c>
    </row>
    <row r="434" spans="2:10" s="19" customFormat="1" ht="16.5" customHeight="1">
      <c r="B434" s="60" t="s">
        <v>29</v>
      </c>
      <c r="C434" s="26" t="s">
        <v>128</v>
      </c>
      <c r="D434" s="26" t="s">
        <v>132</v>
      </c>
      <c r="E434" s="26" t="s">
        <v>186</v>
      </c>
      <c r="F434" s="26" t="s">
        <v>226</v>
      </c>
      <c r="G434" s="26" t="s">
        <v>195</v>
      </c>
      <c r="H434" s="46">
        <v>226</v>
      </c>
      <c r="I434" s="62">
        <v>10000</v>
      </c>
    </row>
    <row r="435" spans="2:10" s="19" customFormat="1" ht="19.5" customHeight="1">
      <c r="B435" s="59" t="s">
        <v>366</v>
      </c>
      <c r="C435" s="26" t="s">
        <v>128</v>
      </c>
      <c r="D435" s="26" t="s">
        <v>132</v>
      </c>
      <c r="E435" s="26" t="s">
        <v>186</v>
      </c>
      <c r="F435" s="68"/>
      <c r="G435" s="26"/>
      <c r="H435" s="46"/>
      <c r="I435" s="62">
        <f>I426</f>
        <v>10000</v>
      </c>
      <c r="J435" s="24"/>
    </row>
    <row r="436" spans="2:10" s="19" customFormat="1" ht="19.5" customHeight="1">
      <c r="B436" s="71"/>
      <c r="C436" s="72"/>
      <c r="D436" s="72"/>
      <c r="E436" s="72"/>
      <c r="F436" s="73"/>
      <c r="G436" s="72"/>
      <c r="H436" s="32"/>
      <c r="I436" s="74"/>
      <c r="J436" s="24"/>
    </row>
    <row r="437" spans="2:10" s="19" customFormat="1" ht="36.75" customHeight="1">
      <c r="B437" s="71" t="s">
        <v>367</v>
      </c>
      <c r="C437" s="191" t="s">
        <v>536</v>
      </c>
      <c r="D437" s="191"/>
      <c r="E437" s="191"/>
      <c r="F437" s="73"/>
      <c r="G437" s="72"/>
      <c r="H437" s="32"/>
      <c r="I437" s="74"/>
      <c r="J437" s="24"/>
    </row>
    <row r="438" spans="2:10" s="19" customFormat="1" ht="19.5" customHeight="1">
      <c r="B438" s="71"/>
      <c r="C438" s="191"/>
      <c r="D438" s="191"/>
      <c r="E438" s="191"/>
      <c r="F438" s="73"/>
      <c r="G438" s="72"/>
      <c r="H438" s="32"/>
      <c r="I438" s="74"/>
      <c r="J438" s="24"/>
    </row>
    <row r="439" spans="2:10" s="19" customFormat="1" ht="19.5" customHeight="1">
      <c r="B439" s="71" t="s">
        <v>537</v>
      </c>
      <c r="C439" s="72"/>
      <c r="D439" s="72"/>
      <c r="E439" s="72"/>
      <c r="F439" s="73"/>
      <c r="G439" s="72"/>
      <c r="H439" s="32"/>
      <c r="I439" s="74"/>
      <c r="J439" s="24"/>
    </row>
    <row r="440" spans="2:10" s="19" customFormat="1" ht="19.5" customHeight="1">
      <c r="B440" s="71" t="s">
        <v>368</v>
      </c>
      <c r="C440" s="72"/>
      <c r="D440" s="72"/>
      <c r="E440" s="72"/>
      <c r="F440" s="73"/>
      <c r="G440" s="72"/>
      <c r="H440" s="32"/>
      <c r="I440" s="74"/>
      <c r="J440" s="24"/>
    </row>
    <row r="441" spans="2:10" s="19" customFormat="1" ht="19.5" customHeight="1">
      <c r="B441" s="71"/>
      <c r="C441" s="72"/>
      <c r="D441" s="72"/>
      <c r="E441" s="72"/>
      <c r="F441" s="73"/>
      <c r="G441" s="72"/>
      <c r="H441" s="32"/>
      <c r="I441" s="74"/>
      <c r="J441" s="24"/>
    </row>
    <row r="442" spans="2:10" s="1" customFormat="1">
      <c r="B442" s="30"/>
      <c r="C442" s="2"/>
      <c r="D442" s="2"/>
      <c r="E442" s="193" t="s">
        <v>135</v>
      </c>
      <c r="F442" s="193"/>
      <c r="G442" s="193"/>
      <c r="H442" s="193"/>
      <c r="I442" s="10"/>
    </row>
    <row r="443" spans="2:10" s="1" customFormat="1">
      <c r="B443" s="30"/>
      <c r="C443" s="2"/>
      <c r="D443" s="2"/>
      <c r="E443" s="203" t="s">
        <v>538</v>
      </c>
      <c r="F443" s="203"/>
      <c r="G443" s="203"/>
      <c r="H443" s="203"/>
      <c r="I443" s="203"/>
    </row>
    <row r="444" spans="2:10" s="1" customFormat="1" ht="28.5" customHeight="1">
      <c r="B444" s="30"/>
      <c r="C444" s="2"/>
      <c r="D444" s="2"/>
      <c r="E444" s="192" t="s">
        <v>542</v>
      </c>
      <c r="F444" s="192"/>
      <c r="G444" s="192"/>
      <c r="H444" s="192"/>
      <c r="I444" s="192"/>
    </row>
    <row r="445" spans="2:10" s="1" customFormat="1">
      <c r="B445" s="30"/>
      <c r="C445" s="193" t="s">
        <v>573</v>
      </c>
      <c r="D445" s="193"/>
      <c r="E445" s="193"/>
      <c r="F445" s="193"/>
      <c r="G445" s="193"/>
      <c r="H445" s="193"/>
      <c r="I445" s="193"/>
    </row>
    <row r="446" spans="2:10" s="1" customFormat="1">
      <c r="B446" s="30"/>
      <c r="C446" s="52"/>
      <c r="D446" s="52"/>
      <c r="E446" s="51"/>
      <c r="F446" s="175" t="s">
        <v>535</v>
      </c>
      <c r="G446" s="52"/>
      <c r="H446" s="51"/>
      <c r="I446" s="54"/>
    </row>
    <row r="447" spans="2:10" s="1" customFormat="1">
      <c r="B447" s="30"/>
      <c r="C447" s="2"/>
      <c r="D447" s="2"/>
      <c r="E447" s="3"/>
      <c r="F447" s="3"/>
      <c r="G447" s="2"/>
      <c r="H447" s="50" t="s">
        <v>368</v>
      </c>
      <c r="I447" s="53"/>
    </row>
    <row r="448" spans="2:10" s="1" customFormat="1" ht="12.75">
      <c r="B448" s="194" t="s">
        <v>363</v>
      </c>
      <c r="C448" s="194"/>
      <c r="D448" s="194"/>
      <c r="E448" s="194"/>
      <c r="F448" s="194"/>
      <c r="G448" s="194"/>
      <c r="H448" s="194"/>
      <c r="I448" s="194"/>
    </row>
    <row r="449" spans="2:9" s="1" customFormat="1" ht="12.75">
      <c r="B449" s="194" t="s">
        <v>140</v>
      </c>
      <c r="C449" s="194"/>
      <c r="D449" s="194"/>
      <c r="E449" s="194"/>
      <c r="F449" s="194"/>
      <c r="G449" s="194"/>
      <c r="H449" s="194"/>
      <c r="I449" s="194"/>
    </row>
    <row r="450" spans="2:9" s="1" customFormat="1">
      <c r="B450" s="195" t="s">
        <v>391</v>
      </c>
      <c r="C450" s="196"/>
      <c r="D450" s="196"/>
      <c r="E450" s="196"/>
      <c r="F450" s="196"/>
      <c r="G450" s="196"/>
      <c r="H450" s="196"/>
      <c r="I450" s="196"/>
    </row>
    <row r="451" spans="2:9" s="1" customFormat="1" ht="11.25" customHeight="1">
      <c r="B451" s="197" t="s">
        <v>365</v>
      </c>
      <c r="C451" s="197"/>
      <c r="D451" s="197"/>
      <c r="E451" s="197"/>
      <c r="F451" s="197"/>
      <c r="G451" s="197"/>
      <c r="H451" s="197"/>
      <c r="I451" s="197"/>
    </row>
    <row r="452" spans="2:9" s="1" customFormat="1" ht="17.25" customHeight="1">
      <c r="B452" s="195" t="s">
        <v>540</v>
      </c>
      <c r="C452" s="195"/>
      <c r="D452" s="195"/>
      <c r="E452" s="195"/>
      <c r="F452" s="195"/>
      <c r="G452" s="195"/>
      <c r="H452" s="195"/>
      <c r="I452" s="195"/>
    </row>
    <row r="453" spans="2:9" s="1" customFormat="1">
      <c r="B453" s="30"/>
      <c r="C453" s="2"/>
      <c r="D453" s="2"/>
      <c r="E453" s="2"/>
      <c r="F453" s="2"/>
      <c r="G453" s="2"/>
      <c r="H453" s="2"/>
      <c r="I453" s="10"/>
    </row>
    <row r="454" spans="2:9" s="1" customFormat="1" ht="12.75" customHeight="1">
      <c r="B454" s="198" t="s">
        <v>88</v>
      </c>
      <c r="C454" s="200" t="s">
        <v>89</v>
      </c>
      <c r="D454" s="200"/>
      <c r="E454" s="200"/>
      <c r="F454" s="200"/>
      <c r="G454" s="200"/>
      <c r="H454" s="200"/>
      <c r="I454" s="201" t="s">
        <v>545</v>
      </c>
    </row>
    <row r="455" spans="2:9" s="12" customFormat="1" ht="38.25">
      <c r="B455" s="199"/>
      <c r="C455" s="8" t="s">
        <v>90</v>
      </c>
      <c r="D455" s="8" t="s">
        <v>91</v>
      </c>
      <c r="E455" s="8" t="s">
        <v>92</v>
      </c>
      <c r="F455" s="8" t="s">
        <v>93</v>
      </c>
      <c r="G455" s="8" t="s">
        <v>94</v>
      </c>
      <c r="H455" s="8" t="s">
        <v>241</v>
      </c>
      <c r="I455" s="202"/>
    </row>
    <row r="456" spans="2:9" s="1" customFormat="1" ht="15" customHeight="1">
      <c r="B456" s="40">
        <v>1</v>
      </c>
      <c r="C456" s="4">
        <v>2</v>
      </c>
      <c r="D456" s="4">
        <v>3</v>
      </c>
      <c r="E456" s="4">
        <v>4</v>
      </c>
      <c r="F456" s="4">
        <v>5</v>
      </c>
      <c r="G456" s="4">
        <v>6</v>
      </c>
      <c r="H456" s="4">
        <v>7</v>
      </c>
      <c r="I456" s="4">
        <v>8</v>
      </c>
    </row>
    <row r="457" spans="2:9" s="1" customFormat="1" ht="18.75" customHeight="1">
      <c r="B457" s="59" t="s">
        <v>105</v>
      </c>
      <c r="C457" s="26" t="s">
        <v>128</v>
      </c>
      <c r="D457" s="26" t="s">
        <v>131</v>
      </c>
      <c r="E457" s="26"/>
      <c r="F457" s="26"/>
      <c r="G457" s="26"/>
      <c r="H457" s="45"/>
      <c r="I457" s="62">
        <f>I458+I468</f>
        <v>426500</v>
      </c>
    </row>
    <row r="458" spans="2:9" s="1" customFormat="1">
      <c r="B458" s="60" t="s">
        <v>106</v>
      </c>
      <c r="C458" s="26" t="s">
        <v>128</v>
      </c>
      <c r="D458" s="26" t="s">
        <v>131</v>
      </c>
      <c r="E458" s="26" t="s">
        <v>127</v>
      </c>
      <c r="F458" s="26"/>
      <c r="G458" s="26"/>
      <c r="H458" s="45"/>
      <c r="I458" s="62">
        <f>I459</f>
        <v>10000</v>
      </c>
    </row>
    <row r="459" spans="2:9" s="1" customFormat="1" ht="36">
      <c r="B459" s="148" t="s">
        <v>348</v>
      </c>
      <c r="C459" s="26" t="s">
        <v>128</v>
      </c>
      <c r="D459" s="26" t="s">
        <v>131</v>
      </c>
      <c r="E459" s="26" t="s">
        <v>127</v>
      </c>
      <c r="F459" s="26" t="s">
        <v>233</v>
      </c>
      <c r="G459" s="26"/>
      <c r="H459" s="45"/>
      <c r="I459" s="62">
        <f>I460</f>
        <v>10000</v>
      </c>
    </row>
    <row r="460" spans="2:9" s="1" customFormat="1" ht="24">
      <c r="B460" s="89" t="s">
        <v>263</v>
      </c>
      <c r="C460" s="27" t="s">
        <v>260</v>
      </c>
      <c r="D460" s="27" t="s">
        <v>261</v>
      </c>
      <c r="E460" s="27" t="s">
        <v>262</v>
      </c>
      <c r="F460" s="27" t="s">
        <v>231</v>
      </c>
      <c r="G460" s="27"/>
      <c r="H460" s="45"/>
      <c r="I460" s="64">
        <f>I461</f>
        <v>10000</v>
      </c>
    </row>
    <row r="461" spans="2:9" s="1" customFormat="1" ht="24">
      <c r="B461" s="60" t="s">
        <v>155</v>
      </c>
      <c r="C461" s="27" t="s">
        <v>128</v>
      </c>
      <c r="D461" s="27" t="s">
        <v>131</v>
      </c>
      <c r="E461" s="27" t="s">
        <v>127</v>
      </c>
      <c r="F461" s="27" t="s">
        <v>230</v>
      </c>
      <c r="G461" s="27"/>
      <c r="H461" s="45"/>
      <c r="I461" s="64">
        <f t="shared" ref="I461:I466" si="17">I462</f>
        <v>10000</v>
      </c>
    </row>
    <row r="462" spans="2:9" s="1" customFormat="1" ht="24">
      <c r="B462" s="60" t="s">
        <v>173</v>
      </c>
      <c r="C462" s="27" t="s">
        <v>128</v>
      </c>
      <c r="D462" s="27" t="s">
        <v>131</v>
      </c>
      <c r="E462" s="27" t="s">
        <v>127</v>
      </c>
      <c r="F462" s="27" t="s">
        <v>230</v>
      </c>
      <c r="G462" s="27" t="s">
        <v>174</v>
      </c>
      <c r="H462" s="45"/>
      <c r="I462" s="64">
        <f t="shared" si="17"/>
        <v>10000</v>
      </c>
    </row>
    <row r="463" spans="2:9" s="1" customFormat="1" ht="24">
      <c r="B463" s="60" t="s">
        <v>150</v>
      </c>
      <c r="C463" s="27" t="s">
        <v>128</v>
      </c>
      <c r="D463" s="27" t="s">
        <v>131</v>
      </c>
      <c r="E463" s="27" t="s">
        <v>127</v>
      </c>
      <c r="F463" s="27" t="s">
        <v>230</v>
      </c>
      <c r="G463" s="27" t="s">
        <v>144</v>
      </c>
      <c r="H463" s="45"/>
      <c r="I463" s="64">
        <f t="shared" si="17"/>
        <v>10000</v>
      </c>
    </row>
    <row r="464" spans="2:9" s="1" customFormat="1" ht="24" customHeight="1">
      <c r="B464" s="60" t="s">
        <v>203</v>
      </c>
      <c r="C464" s="27" t="s">
        <v>128</v>
      </c>
      <c r="D464" s="27" t="s">
        <v>131</v>
      </c>
      <c r="E464" s="27" t="s">
        <v>127</v>
      </c>
      <c r="F464" s="27" t="s">
        <v>230</v>
      </c>
      <c r="G464" s="27" t="s">
        <v>195</v>
      </c>
      <c r="H464" s="45"/>
      <c r="I464" s="64">
        <f t="shared" si="17"/>
        <v>10000</v>
      </c>
    </row>
    <row r="465" spans="2:9" s="1" customFormat="1" ht="16.5" customHeight="1">
      <c r="B465" s="60" t="s">
        <v>36</v>
      </c>
      <c r="C465" s="27" t="s">
        <v>128</v>
      </c>
      <c r="D465" s="27" t="s">
        <v>131</v>
      </c>
      <c r="E465" s="27" t="s">
        <v>127</v>
      </c>
      <c r="F465" s="27" t="s">
        <v>230</v>
      </c>
      <c r="G465" s="27" t="s">
        <v>195</v>
      </c>
      <c r="H465" s="45">
        <v>200</v>
      </c>
      <c r="I465" s="64">
        <f t="shared" si="17"/>
        <v>10000</v>
      </c>
    </row>
    <row r="466" spans="2:9" s="1" customFormat="1" ht="14.25" customHeight="1">
      <c r="B466" s="60" t="s">
        <v>44</v>
      </c>
      <c r="C466" s="27" t="s">
        <v>128</v>
      </c>
      <c r="D466" s="27" t="s">
        <v>131</v>
      </c>
      <c r="E466" s="27" t="s">
        <v>127</v>
      </c>
      <c r="F466" s="27" t="s">
        <v>230</v>
      </c>
      <c r="G466" s="27" t="s">
        <v>195</v>
      </c>
      <c r="H466" s="45">
        <v>220</v>
      </c>
      <c r="I466" s="64">
        <f t="shared" si="17"/>
        <v>10000</v>
      </c>
    </row>
    <row r="467" spans="2:9" s="19" customFormat="1" ht="19.5" customHeight="1">
      <c r="B467" s="60" t="s">
        <v>28</v>
      </c>
      <c r="C467" s="26" t="s">
        <v>128</v>
      </c>
      <c r="D467" s="26" t="s">
        <v>131</v>
      </c>
      <c r="E467" s="26" t="s">
        <v>127</v>
      </c>
      <c r="F467" s="26" t="s">
        <v>230</v>
      </c>
      <c r="G467" s="26" t="s">
        <v>195</v>
      </c>
      <c r="H467" s="46">
        <v>225</v>
      </c>
      <c r="I467" s="62">
        <v>10000</v>
      </c>
    </row>
    <row r="468" spans="2:9" s="19" customFormat="1" ht="17.25" customHeight="1">
      <c r="B468" s="60" t="s">
        <v>45</v>
      </c>
      <c r="C468" s="26" t="s">
        <v>128</v>
      </c>
      <c r="D468" s="26" t="s">
        <v>131</v>
      </c>
      <c r="E468" s="26" t="s">
        <v>133</v>
      </c>
      <c r="F468" s="26"/>
      <c r="G468" s="26"/>
      <c r="H468" s="46"/>
      <c r="I468" s="62">
        <f>I484+I469+I479</f>
        <v>416500</v>
      </c>
    </row>
    <row r="469" spans="2:9" s="19" customFormat="1" ht="65.25" hidden="1" customHeight="1">
      <c r="B469" s="90" t="s">
        <v>303</v>
      </c>
      <c r="C469" s="42" t="s">
        <v>128</v>
      </c>
      <c r="D469" s="42" t="s">
        <v>131</v>
      </c>
      <c r="E469" s="42" t="s">
        <v>133</v>
      </c>
      <c r="F469" s="43" t="s">
        <v>244</v>
      </c>
      <c r="G469" s="43"/>
      <c r="H469" s="110"/>
      <c r="I469" s="106">
        <f t="shared" ref="I469:I477" si="18">SUM(I470)</f>
        <v>0</v>
      </c>
    </row>
    <row r="470" spans="2:9" s="19" customFormat="1" ht="33" hidden="1" customHeight="1">
      <c r="B470" s="77" t="s">
        <v>304</v>
      </c>
      <c r="C470" s="25" t="s">
        <v>128</v>
      </c>
      <c r="D470" s="25" t="s">
        <v>131</v>
      </c>
      <c r="E470" s="25" t="s">
        <v>133</v>
      </c>
      <c r="F470" s="26" t="s">
        <v>242</v>
      </c>
      <c r="G470" s="26"/>
      <c r="H470" s="113"/>
      <c r="I470" s="62">
        <f t="shared" si="18"/>
        <v>0</v>
      </c>
    </row>
    <row r="471" spans="2:9" s="19" customFormat="1" ht="30.75" hidden="1" customHeight="1">
      <c r="B471" s="77" t="s">
        <v>305</v>
      </c>
      <c r="C471" s="25" t="s">
        <v>128</v>
      </c>
      <c r="D471" s="25" t="s">
        <v>131</v>
      </c>
      <c r="E471" s="25" t="s">
        <v>133</v>
      </c>
      <c r="F471" s="26" t="s">
        <v>307</v>
      </c>
      <c r="G471" s="26"/>
      <c r="H471" s="113"/>
      <c r="I471" s="62">
        <f t="shared" si="18"/>
        <v>0</v>
      </c>
    </row>
    <row r="472" spans="2:9" s="19" customFormat="1" ht="54.75" hidden="1" customHeight="1">
      <c r="B472" s="77" t="s">
        <v>306</v>
      </c>
      <c r="C472" s="25" t="s">
        <v>128</v>
      </c>
      <c r="D472" s="25" t="s">
        <v>131</v>
      </c>
      <c r="E472" s="25" t="s">
        <v>133</v>
      </c>
      <c r="F472" s="26" t="s">
        <v>308</v>
      </c>
      <c r="G472" s="26"/>
      <c r="H472" s="113"/>
      <c r="I472" s="62">
        <f t="shared" si="18"/>
        <v>0</v>
      </c>
    </row>
    <row r="473" spans="2:9" s="19" customFormat="1" ht="36" hidden="1" customHeight="1">
      <c r="B473" s="60" t="s">
        <v>173</v>
      </c>
      <c r="C473" s="28" t="s">
        <v>128</v>
      </c>
      <c r="D473" s="28" t="s">
        <v>131</v>
      </c>
      <c r="E473" s="28" t="s">
        <v>133</v>
      </c>
      <c r="F473" s="27" t="s">
        <v>308</v>
      </c>
      <c r="G473" s="27" t="s">
        <v>174</v>
      </c>
      <c r="H473" s="130"/>
      <c r="I473" s="64">
        <f t="shared" si="18"/>
        <v>0</v>
      </c>
    </row>
    <row r="474" spans="2:9" s="19" customFormat="1" ht="19.5" hidden="1" customHeight="1">
      <c r="B474" s="60" t="s">
        <v>150</v>
      </c>
      <c r="C474" s="27" t="s">
        <v>128</v>
      </c>
      <c r="D474" s="27" t="s">
        <v>131</v>
      </c>
      <c r="E474" s="27" t="s">
        <v>133</v>
      </c>
      <c r="F474" s="27" t="s">
        <v>308</v>
      </c>
      <c r="G474" s="27" t="s">
        <v>144</v>
      </c>
      <c r="H474" s="45"/>
      <c r="I474" s="64">
        <f t="shared" si="18"/>
        <v>0</v>
      </c>
    </row>
    <row r="475" spans="2:9" s="19" customFormat="1" ht="40.5" hidden="1" customHeight="1">
      <c r="B475" s="60" t="s">
        <v>203</v>
      </c>
      <c r="C475" s="27" t="s">
        <v>128</v>
      </c>
      <c r="D475" s="27" t="s">
        <v>131</v>
      </c>
      <c r="E475" s="27" t="s">
        <v>133</v>
      </c>
      <c r="F475" s="27" t="s">
        <v>308</v>
      </c>
      <c r="G475" s="27" t="s">
        <v>195</v>
      </c>
      <c r="H475" s="45"/>
      <c r="I475" s="64">
        <f t="shared" si="18"/>
        <v>0</v>
      </c>
    </row>
    <row r="476" spans="2:9" s="19" customFormat="1" ht="19.5" hidden="1" customHeight="1">
      <c r="B476" s="60" t="s">
        <v>36</v>
      </c>
      <c r="C476" s="27" t="s">
        <v>128</v>
      </c>
      <c r="D476" s="27" t="s">
        <v>131</v>
      </c>
      <c r="E476" s="27" t="s">
        <v>133</v>
      </c>
      <c r="F476" s="27" t="s">
        <v>308</v>
      </c>
      <c r="G476" s="27" t="s">
        <v>195</v>
      </c>
      <c r="H476" s="45">
        <v>200</v>
      </c>
      <c r="I476" s="64">
        <f t="shared" si="18"/>
        <v>0</v>
      </c>
    </row>
    <row r="477" spans="2:9" s="19" customFormat="1" ht="19.5" hidden="1" customHeight="1">
      <c r="B477" s="60" t="s">
        <v>44</v>
      </c>
      <c r="C477" s="27" t="s">
        <v>128</v>
      </c>
      <c r="D477" s="27" t="s">
        <v>131</v>
      </c>
      <c r="E477" s="27" t="s">
        <v>133</v>
      </c>
      <c r="F477" s="27" t="s">
        <v>308</v>
      </c>
      <c r="G477" s="27" t="s">
        <v>195</v>
      </c>
      <c r="H477" s="45">
        <v>220</v>
      </c>
      <c r="I477" s="64">
        <f t="shared" si="18"/>
        <v>0</v>
      </c>
    </row>
    <row r="478" spans="2:9" s="19" customFormat="1" ht="19.5" hidden="1" customHeight="1">
      <c r="B478" s="60" t="s">
        <v>28</v>
      </c>
      <c r="C478" s="26" t="s">
        <v>128</v>
      </c>
      <c r="D478" s="26" t="s">
        <v>131</v>
      </c>
      <c r="E478" s="26" t="s">
        <v>133</v>
      </c>
      <c r="F478" s="26" t="s">
        <v>308</v>
      </c>
      <c r="G478" s="26" t="s">
        <v>195</v>
      </c>
      <c r="H478" s="46">
        <v>225</v>
      </c>
      <c r="I478" s="62"/>
    </row>
    <row r="479" spans="2:9" s="19" customFormat="1" ht="25.5" customHeight="1">
      <c r="B479" s="59" t="s">
        <v>353</v>
      </c>
      <c r="C479" s="26" t="s">
        <v>128</v>
      </c>
      <c r="D479" s="26" t="s">
        <v>131</v>
      </c>
      <c r="E479" s="26" t="s">
        <v>133</v>
      </c>
      <c r="F479" s="26" t="s">
        <v>354</v>
      </c>
      <c r="G479" s="27"/>
      <c r="H479" s="45"/>
      <c r="I479" s="62">
        <f>I480</f>
        <v>291700</v>
      </c>
    </row>
    <row r="480" spans="2:9" s="19" customFormat="1" ht="15.75" customHeight="1">
      <c r="B480" s="60" t="s">
        <v>355</v>
      </c>
      <c r="C480" s="27" t="s">
        <v>128</v>
      </c>
      <c r="D480" s="27" t="s">
        <v>131</v>
      </c>
      <c r="E480" s="27" t="s">
        <v>133</v>
      </c>
      <c r="F480" s="27" t="s">
        <v>354</v>
      </c>
      <c r="G480" s="27"/>
      <c r="H480" s="45"/>
      <c r="I480" s="64">
        <f>I481</f>
        <v>291700</v>
      </c>
    </row>
    <row r="481" spans="2:10" s="19" customFormat="1" ht="23.25" customHeight="1">
      <c r="B481" s="60" t="s">
        <v>150</v>
      </c>
      <c r="C481" s="27" t="s">
        <v>128</v>
      </c>
      <c r="D481" s="27" t="s">
        <v>131</v>
      </c>
      <c r="E481" s="27" t="s">
        <v>133</v>
      </c>
      <c r="F481" s="27" t="s">
        <v>354</v>
      </c>
      <c r="G481" s="27" t="s">
        <v>144</v>
      </c>
      <c r="H481" s="45"/>
      <c r="I481" s="64">
        <f>I482</f>
        <v>291700</v>
      </c>
    </row>
    <row r="482" spans="2:10" s="19" customFormat="1" ht="24.75" customHeight="1">
      <c r="B482" s="60" t="s">
        <v>203</v>
      </c>
      <c r="C482" s="27" t="s">
        <v>128</v>
      </c>
      <c r="D482" s="27" t="s">
        <v>131</v>
      </c>
      <c r="E482" s="27" t="s">
        <v>133</v>
      </c>
      <c r="F482" s="27" t="s">
        <v>354</v>
      </c>
      <c r="G482" s="27" t="s">
        <v>195</v>
      </c>
      <c r="H482" s="46"/>
      <c r="I482" s="64">
        <f>I483</f>
        <v>291700</v>
      </c>
    </row>
    <row r="483" spans="2:10" s="19" customFormat="1" ht="18" customHeight="1">
      <c r="B483" s="60" t="s">
        <v>28</v>
      </c>
      <c r="C483" s="26" t="s">
        <v>128</v>
      </c>
      <c r="D483" s="26" t="s">
        <v>131</v>
      </c>
      <c r="E483" s="26" t="s">
        <v>133</v>
      </c>
      <c r="F483" s="26" t="s">
        <v>354</v>
      </c>
      <c r="G483" s="26" t="s">
        <v>195</v>
      </c>
      <c r="H483" s="46">
        <v>225</v>
      </c>
      <c r="I483" s="62">
        <v>291700</v>
      </c>
    </row>
    <row r="484" spans="2:10" s="19" customFormat="1" ht="29.25" customHeight="1">
      <c r="B484" s="76" t="s">
        <v>152</v>
      </c>
      <c r="C484" s="27" t="s">
        <v>128</v>
      </c>
      <c r="D484" s="27" t="s">
        <v>131</v>
      </c>
      <c r="E484" s="27" t="s">
        <v>133</v>
      </c>
      <c r="F484" s="27" t="s">
        <v>224</v>
      </c>
      <c r="G484" s="27"/>
      <c r="H484" s="45"/>
      <c r="I484" s="64">
        <f t="shared" ref="I484:I491" si="19">I485</f>
        <v>124800</v>
      </c>
    </row>
    <row r="485" spans="2:10" s="19" customFormat="1" ht="37.5" customHeight="1">
      <c r="B485" s="60" t="s">
        <v>148</v>
      </c>
      <c r="C485" s="27" t="s">
        <v>128</v>
      </c>
      <c r="D485" s="27" t="s">
        <v>131</v>
      </c>
      <c r="E485" s="27" t="s">
        <v>133</v>
      </c>
      <c r="F485" s="27" t="s">
        <v>223</v>
      </c>
      <c r="G485" s="27"/>
      <c r="H485" s="45"/>
      <c r="I485" s="64">
        <f>I486</f>
        <v>124800</v>
      </c>
    </row>
    <row r="486" spans="2:10" s="19" customFormat="1" ht="24.75" customHeight="1">
      <c r="B486" s="149" t="s">
        <v>273</v>
      </c>
      <c r="C486" s="26" t="s">
        <v>128</v>
      </c>
      <c r="D486" s="26" t="s">
        <v>131</v>
      </c>
      <c r="E486" s="26" t="s">
        <v>133</v>
      </c>
      <c r="F486" s="26" t="s">
        <v>274</v>
      </c>
      <c r="G486" s="26"/>
      <c r="H486" s="46"/>
      <c r="I486" s="62">
        <f t="shared" si="19"/>
        <v>124800</v>
      </c>
    </row>
    <row r="487" spans="2:10" s="19" customFormat="1" ht="24" customHeight="1">
      <c r="B487" s="60" t="s">
        <v>173</v>
      </c>
      <c r="C487" s="27" t="s">
        <v>128</v>
      </c>
      <c r="D487" s="27" t="s">
        <v>131</v>
      </c>
      <c r="E487" s="27" t="s">
        <v>133</v>
      </c>
      <c r="F487" s="27" t="s">
        <v>274</v>
      </c>
      <c r="G487" s="27" t="s">
        <v>174</v>
      </c>
      <c r="H487" s="45"/>
      <c r="I487" s="64">
        <f t="shared" si="19"/>
        <v>124800</v>
      </c>
    </row>
    <row r="488" spans="2:10" s="19" customFormat="1" ht="24.75" customHeight="1">
      <c r="B488" s="60" t="s">
        <v>150</v>
      </c>
      <c r="C488" s="27" t="s">
        <v>128</v>
      </c>
      <c r="D488" s="27" t="s">
        <v>131</v>
      </c>
      <c r="E488" s="27" t="s">
        <v>133</v>
      </c>
      <c r="F488" s="27" t="s">
        <v>274</v>
      </c>
      <c r="G488" s="27" t="s">
        <v>144</v>
      </c>
      <c r="H488" s="45"/>
      <c r="I488" s="64">
        <f>I491</f>
        <v>124800</v>
      </c>
    </row>
    <row r="489" spans="2:10" s="19" customFormat="1" ht="24" customHeight="1">
      <c r="B489" s="60" t="s">
        <v>203</v>
      </c>
      <c r="C489" s="27" t="s">
        <v>128</v>
      </c>
      <c r="D489" s="27" t="s">
        <v>131</v>
      </c>
      <c r="E489" s="27" t="s">
        <v>133</v>
      </c>
      <c r="F489" s="27" t="s">
        <v>274</v>
      </c>
      <c r="G489" s="27" t="s">
        <v>195</v>
      </c>
      <c r="H489" s="45"/>
      <c r="I489" s="64">
        <f t="shared" si="19"/>
        <v>124800</v>
      </c>
    </row>
    <row r="490" spans="2:10" s="19" customFormat="1" ht="15.75" customHeight="1">
      <c r="B490" s="60" t="s">
        <v>36</v>
      </c>
      <c r="C490" s="27" t="s">
        <v>128</v>
      </c>
      <c r="D490" s="27" t="s">
        <v>131</v>
      </c>
      <c r="E490" s="27" t="s">
        <v>133</v>
      </c>
      <c r="F490" s="27" t="s">
        <v>274</v>
      </c>
      <c r="G490" s="27" t="s">
        <v>195</v>
      </c>
      <c r="H490" s="45">
        <v>200</v>
      </c>
      <c r="I490" s="64">
        <f t="shared" si="19"/>
        <v>124800</v>
      </c>
    </row>
    <row r="491" spans="2:10" s="19" customFormat="1" ht="15" customHeight="1">
      <c r="B491" s="60" t="s">
        <v>44</v>
      </c>
      <c r="C491" s="27" t="s">
        <v>128</v>
      </c>
      <c r="D491" s="27" t="s">
        <v>131</v>
      </c>
      <c r="E491" s="27" t="s">
        <v>133</v>
      </c>
      <c r="F491" s="27" t="s">
        <v>274</v>
      </c>
      <c r="G491" s="27" t="s">
        <v>195</v>
      </c>
      <c r="H491" s="45">
        <v>220</v>
      </c>
      <c r="I491" s="64">
        <f t="shared" si="19"/>
        <v>124800</v>
      </c>
    </row>
    <row r="492" spans="2:10" s="19" customFormat="1" ht="19.5" customHeight="1">
      <c r="B492" s="60" t="s">
        <v>28</v>
      </c>
      <c r="C492" s="26" t="s">
        <v>128</v>
      </c>
      <c r="D492" s="26" t="s">
        <v>131</v>
      </c>
      <c r="E492" s="26" t="s">
        <v>133</v>
      </c>
      <c r="F492" s="26" t="s">
        <v>274</v>
      </c>
      <c r="G492" s="26" t="s">
        <v>195</v>
      </c>
      <c r="H492" s="46">
        <v>225</v>
      </c>
      <c r="I492" s="62">
        <v>124800</v>
      </c>
    </row>
    <row r="493" spans="2:10" s="19" customFormat="1" ht="19.5" customHeight="1">
      <c r="B493" s="59" t="s">
        <v>366</v>
      </c>
      <c r="C493" s="26" t="s">
        <v>128</v>
      </c>
      <c r="D493" s="26" t="s">
        <v>131</v>
      </c>
      <c r="E493" s="26" t="s">
        <v>133</v>
      </c>
      <c r="F493" s="68"/>
      <c r="G493" s="26"/>
      <c r="H493" s="46"/>
      <c r="I493" s="62">
        <f>I457</f>
        <v>426500</v>
      </c>
      <c r="J493" s="24"/>
    </row>
    <row r="494" spans="2:10" s="19" customFormat="1" ht="19.5" customHeight="1">
      <c r="B494" s="71"/>
      <c r="C494" s="72"/>
      <c r="D494" s="72"/>
      <c r="E494" s="72"/>
      <c r="F494" s="73"/>
      <c r="G494" s="72"/>
      <c r="H494" s="32"/>
      <c r="I494" s="74"/>
      <c r="J494" s="24"/>
    </row>
    <row r="495" spans="2:10" s="19" customFormat="1" ht="36.75" customHeight="1">
      <c r="B495" s="71" t="s">
        <v>367</v>
      </c>
      <c r="C495" s="191" t="s">
        <v>536</v>
      </c>
      <c r="D495" s="191"/>
      <c r="E495" s="191"/>
      <c r="F495" s="73"/>
      <c r="G495" s="72"/>
      <c r="H495" s="32"/>
      <c r="I495" s="74"/>
      <c r="J495" s="24"/>
    </row>
    <row r="496" spans="2:10" s="19" customFormat="1" ht="19.5" customHeight="1">
      <c r="B496" s="71"/>
      <c r="C496" s="191"/>
      <c r="D496" s="191"/>
      <c r="E496" s="191"/>
      <c r="F496" s="73"/>
      <c r="G496" s="72"/>
      <c r="H496" s="32"/>
      <c r="I496" s="74"/>
      <c r="J496" s="24"/>
    </row>
    <row r="497" spans="2:10" s="19" customFormat="1" ht="19.5" customHeight="1">
      <c r="B497" s="71" t="s">
        <v>537</v>
      </c>
      <c r="C497" s="72"/>
      <c r="D497" s="72"/>
      <c r="E497" s="72"/>
      <c r="F497" s="73"/>
      <c r="G497" s="72"/>
      <c r="H497" s="32"/>
      <c r="I497" s="74"/>
      <c r="J497" s="24"/>
    </row>
    <row r="498" spans="2:10" s="19" customFormat="1" ht="19.5" customHeight="1">
      <c r="B498" s="71" t="s">
        <v>368</v>
      </c>
      <c r="C498" s="72"/>
      <c r="D498" s="72"/>
      <c r="E498" s="72"/>
      <c r="F498" s="73"/>
      <c r="G498" s="72"/>
      <c r="H498" s="32"/>
      <c r="I498" s="74"/>
      <c r="J498" s="24"/>
    </row>
    <row r="499" spans="2:10" s="19" customFormat="1" ht="19.5" customHeight="1">
      <c r="B499" s="71"/>
      <c r="C499" s="72"/>
      <c r="D499" s="72"/>
      <c r="E499" s="72"/>
      <c r="F499" s="73"/>
      <c r="G499" s="72"/>
      <c r="H499" s="32"/>
      <c r="I499" s="74"/>
      <c r="J499" s="24"/>
    </row>
    <row r="500" spans="2:10" s="1" customFormat="1">
      <c r="B500" s="30"/>
      <c r="C500" s="2"/>
      <c r="D500" s="2"/>
      <c r="E500" s="193" t="s">
        <v>135</v>
      </c>
      <c r="F500" s="193"/>
      <c r="G500" s="193"/>
      <c r="H500" s="193"/>
      <c r="I500" s="10"/>
    </row>
    <row r="501" spans="2:10" s="1" customFormat="1">
      <c r="B501" s="30"/>
      <c r="C501" s="2"/>
      <c r="D501" s="2"/>
      <c r="E501" s="203" t="s">
        <v>546</v>
      </c>
      <c r="F501" s="203"/>
      <c r="G501" s="203"/>
      <c r="H501" s="203"/>
      <c r="I501" s="203"/>
    </row>
    <row r="502" spans="2:10" s="1" customFormat="1" ht="28.5" customHeight="1">
      <c r="B502" s="30"/>
      <c r="C502" s="2"/>
      <c r="D502" s="2"/>
      <c r="E502" s="192" t="s">
        <v>493</v>
      </c>
      <c r="F502" s="192"/>
      <c r="G502" s="192"/>
      <c r="H502" s="192"/>
      <c r="I502" s="192"/>
    </row>
    <row r="503" spans="2:10" s="1" customFormat="1">
      <c r="B503" s="30"/>
      <c r="C503" s="193" t="s">
        <v>385</v>
      </c>
      <c r="D503" s="193"/>
      <c r="E503" s="193"/>
      <c r="F503" s="193"/>
      <c r="G503" s="193"/>
      <c r="H503" s="193"/>
      <c r="I503" s="193"/>
    </row>
    <row r="504" spans="2:10" s="1" customFormat="1">
      <c r="B504" s="30"/>
      <c r="C504" s="57"/>
      <c r="D504" s="57"/>
      <c r="E504" s="55"/>
      <c r="F504" s="175" t="s">
        <v>535</v>
      </c>
      <c r="G504" s="57"/>
      <c r="H504" s="55"/>
      <c r="I504" s="58"/>
    </row>
    <row r="505" spans="2:10" s="1" customFormat="1">
      <c r="B505" s="30"/>
      <c r="C505" s="2"/>
      <c r="D505" s="2"/>
      <c r="E505" s="3"/>
      <c r="F505" s="3"/>
      <c r="G505" s="2"/>
      <c r="H505" s="56" t="s">
        <v>368</v>
      </c>
      <c r="I505" s="53"/>
    </row>
    <row r="506" spans="2:10" s="1" customFormat="1" ht="12.75">
      <c r="B506" s="194" t="s">
        <v>363</v>
      </c>
      <c r="C506" s="194"/>
      <c r="D506" s="194"/>
      <c r="E506" s="194"/>
      <c r="F506" s="194"/>
      <c r="G506" s="194"/>
      <c r="H506" s="194"/>
      <c r="I506" s="194"/>
    </row>
    <row r="507" spans="2:10" s="1" customFormat="1" ht="12.75">
      <c r="B507" s="194" t="s">
        <v>140</v>
      </c>
      <c r="C507" s="194"/>
      <c r="D507" s="194"/>
      <c r="E507" s="194"/>
      <c r="F507" s="194"/>
      <c r="G507" s="194"/>
      <c r="H507" s="194"/>
      <c r="I507" s="194"/>
    </row>
    <row r="508" spans="2:10" s="1" customFormat="1">
      <c r="B508" s="195" t="s">
        <v>384</v>
      </c>
      <c r="C508" s="196"/>
      <c r="D508" s="196"/>
      <c r="E508" s="196"/>
      <c r="F508" s="196"/>
      <c r="G508" s="196"/>
      <c r="H508" s="196"/>
      <c r="I508" s="196"/>
    </row>
    <row r="509" spans="2:10" s="1" customFormat="1" ht="11.25" customHeight="1">
      <c r="B509" s="197" t="s">
        <v>365</v>
      </c>
      <c r="C509" s="197"/>
      <c r="D509" s="197"/>
      <c r="E509" s="197"/>
      <c r="F509" s="197"/>
      <c r="G509" s="197"/>
      <c r="H509" s="197"/>
      <c r="I509" s="197"/>
    </row>
    <row r="510" spans="2:10" s="1" customFormat="1" ht="17.25" customHeight="1">
      <c r="B510" s="195" t="s">
        <v>540</v>
      </c>
      <c r="C510" s="195"/>
      <c r="D510" s="195"/>
      <c r="E510" s="195"/>
      <c r="F510" s="195"/>
      <c r="G510" s="195"/>
      <c r="H510" s="195"/>
      <c r="I510" s="195"/>
    </row>
    <row r="511" spans="2:10" s="1" customFormat="1">
      <c r="B511" s="30"/>
      <c r="C511" s="2"/>
      <c r="D511" s="2"/>
      <c r="E511" s="2"/>
      <c r="F511" s="2"/>
      <c r="G511" s="2"/>
      <c r="H511" s="2"/>
      <c r="I511" s="10"/>
    </row>
    <row r="512" spans="2:10" s="1" customFormat="1" ht="12.75" customHeight="1">
      <c r="B512" s="198" t="s">
        <v>88</v>
      </c>
      <c r="C512" s="200" t="s">
        <v>89</v>
      </c>
      <c r="D512" s="200"/>
      <c r="E512" s="200"/>
      <c r="F512" s="200"/>
      <c r="G512" s="200"/>
      <c r="H512" s="200"/>
      <c r="I512" s="201" t="s">
        <v>545</v>
      </c>
    </row>
    <row r="513" spans="2:9" s="12" customFormat="1" ht="38.25">
      <c r="B513" s="199"/>
      <c r="C513" s="8" t="s">
        <v>90</v>
      </c>
      <c r="D513" s="8" t="s">
        <v>91</v>
      </c>
      <c r="E513" s="8" t="s">
        <v>92</v>
      </c>
      <c r="F513" s="8" t="s">
        <v>93</v>
      </c>
      <c r="G513" s="8" t="s">
        <v>94</v>
      </c>
      <c r="H513" s="8" t="s">
        <v>241</v>
      </c>
      <c r="I513" s="202"/>
    </row>
    <row r="514" spans="2:9" s="1" customFormat="1" ht="15" customHeight="1">
      <c r="B514" s="40">
        <v>1</v>
      </c>
      <c r="C514" s="4">
        <v>2</v>
      </c>
      <c r="D514" s="4">
        <v>3</v>
      </c>
      <c r="E514" s="4">
        <v>4</v>
      </c>
      <c r="F514" s="4">
        <v>5</v>
      </c>
      <c r="G514" s="4">
        <v>6</v>
      </c>
      <c r="H514" s="4">
        <v>7</v>
      </c>
      <c r="I514" s="4">
        <v>8</v>
      </c>
    </row>
    <row r="515" spans="2:9" s="1" customFormat="1" ht="20.25" customHeight="1">
      <c r="B515" s="94" t="s">
        <v>139</v>
      </c>
      <c r="C515" s="68" t="s">
        <v>128</v>
      </c>
      <c r="D515" s="68" t="s">
        <v>131</v>
      </c>
      <c r="E515" s="68" t="s">
        <v>138</v>
      </c>
      <c r="F515" s="68"/>
      <c r="G515" s="68"/>
      <c r="H515" s="46"/>
      <c r="I515" s="62">
        <f>I523+I516+I532</f>
        <v>25000</v>
      </c>
    </row>
    <row r="516" spans="2:9" s="1" customFormat="1" ht="36" customHeight="1">
      <c r="B516" s="150" t="s">
        <v>343</v>
      </c>
      <c r="C516" s="68" t="s">
        <v>128</v>
      </c>
      <c r="D516" s="68" t="s">
        <v>131</v>
      </c>
      <c r="E516" s="68" t="s">
        <v>138</v>
      </c>
      <c r="F516" s="68" t="s">
        <v>229</v>
      </c>
      <c r="G516" s="68"/>
      <c r="H516" s="46"/>
      <c r="I516" s="62">
        <f t="shared" ref="I516:I521" si="20">I517</f>
        <v>10000</v>
      </c>
    </row>
    <row r="517" spans="2:9" s="1" customFormat="1" ht="34.5" customHeight="1">
      <c r="B517" s="91" t="s">
        <v>344</v>
      </c>
      <c r="C517" s="66" t="s">
        <v>128</v>
      </c>
      <c r="D517" s="66" t="s">
        <v>131</v>
      </c>
      <c r="E517" s="66" t="s">
        <v>138</v>
      </c>
      <c r="F517" s="66" t="s">
        <v>227</v>
      </c>
      <c r="G517" s="66"/>
      <c r="H517" s="45"/>
      <c r="I517" s="64">
        <f t="shared" si="20"/>
        <v>10000</v>
      </c>
    </row>
    <row r="518" spans="2:9" s="1" customFormat="1" ht="20.25" customHeight="1">
      <c r="B518" s="92" t="s">
        <v>105</v>
      </c>
      <c r="C518" s="66" t="s">
        <v>128</v>
      </c>
      <c r="D518" s="66" t="s">
        <v>131</v>
      </c>
      <c r="E518" s="66" t="s">
        <v>138</v>
      </c>
      <c r="F518" s="66" t="s">
        <v>345</v>
      </c>
      <c r="G518" s="66"/>
      <c r="H518" s="45"/>
      <c r="I518" s="64">
        <f t="shared" si="20"/>
        <v>10000</v>
      </c>
    </row>
    <row r="519" spans="2:9" s="1" customFormat="1" ht="23.25" customHeight="1">
      <c r="B519" s="87" t="s">
        <v>139</v>
      </c>
      <c r="C519" s="66" t="s">
        <v>128</v>
      </c>
      <c r="D519" s="66" t="s">
        <v>131</v>
      </c>
      <c r="E519" s="66" t="s">
        <v>138</v>
      </c>
      <c r="F519" s="66" t="s">
        <v>345</v>
      </c>
      <c r="G519" s="66" t="s">
        <v>174</v>
      </c>
      <c r="H519" s="45"/>
      <c r="I519" s="64">
        <f t="shared" si="20"/>
        <v>10000</v>
      </c>
    </row>
    <row r="520" spans="2:9" s="1" customFormat="1" ht="42.75" customHeight="1">
      <c r="B520" s="87" t="s">
        <v>341</v>
      </c>
      <c r="C520" s="66" t="s">
        <v>128</v>
      </c>
      <c r="D520" s="66" t="s">
        <v>131</v>
      </c>
      <c r="E520" s="66" t="s">
        <v>138</v>
      </c>
      <c r="F520" s="66" t="s">
        <v>345</v>
      </c>
      <c r="G520" s="66" t="s">
        <v>144</v>
      </c>
      <c r="H520" s="45"/>
      <c r="I520" s="64">
        <f t="shared" si="20"/>
        <v>10000</v>
      </c>
    </row>
    <row r="521" spans="2:9" s="1" customFormat="1" ht="42.75" customHeight="1">
      <c r="B521" s="60" t="s">
        <v>203</v>
      </c>
      <c r="C521" s="66" t="s">
        <v>128</v>
      </c>
      <c r="D521" s="66" t="s">
        <v>131</v>
      </c>
      <c r="E521" s="66" t="s">
        <v>138</v>
      </c>
      <c r="F521" s="66" t="s">
        <v>345</v>
      </c>
      <c r="G521" s="66" t="s">
        <v>195</v>
      </c>
      <c r="H521" s="45"/>
      <c r="I521" s="64">
        <f t="shared" si="20"/>
        <v>10000</v>
      </c>
    </row>
    <row r="522" spans="2:9" s="1" customFormat="1" ht="20.25" customHeight="1">
      <c r="B522" s="60" t="s">
        <v>61</v>
      </c>
      <c r="C522" s="66" t="s">
        <v>128</v>
      </c>
      <c r="D522" s="68" t="s">
        <v>131</v>
      </c>
      <c r="E522" s="68" t="s">
        <v>138</v>
      </c>
      <c r="F522" s="131" t="s">
        <v>345</v>
      </c>
      <c r="G522" s="68" t="s">
        <v>195</v>
      </c>
      <c r="H522" s="46">
        <v>340</v>
      </c>
      <c r="I522" s="62">
        <v>10000</v>
      </c>
    </row>
    <row r="523" spans="2:9" s="1" customFormat="1" ht="36" customHeight="1">
      <c r="B523" s="148" t="s">
        <v>349</v>
      </c>
      <c r="C523" s="68" t="s">
        <v>128</v>
      </c>
      <c r="D523" s="68" t="s">
        <v>131</v>
      </c>
      <c r="E523" s="68" t="s">
        <v>138</v>
      </c>
      <c r="F523" s="68" t="s">
        <v>259</v>
      </c>
      <c r="G523" s="68"/>
      <c r="H523" s="46"/>
      <c r="I523" s="62">
        <f>I524</f>
        <v>10000</v>
      </c>
    </row>
    <row r="524" spans="2:9" s="1" customFormat="1" ht="45" customHeight="1">
      <c r="B524" s="89" t="s">
        <v>258</v>
      </c>
      <c r="C524" s="66" t="s">
        <v>128</v>
      </c>
      <c r="D524" s="66" t="s">
        <v>131</v>
      </c>
      <c r="E524" s="66" t="s">
        <v>138</v>
      </c>
      <c r="F524" s="66" t="s">
        <v>257</v>
      </c>
      <c r="G524" s="66"/>
      <c r="H524" s="64"/>
      <c r="I524" s="64">
        <f>I525</f>
        <v>10000</v>
      </c>
    </row>
    <row r="525" spans="2:9" s="1" customFormat="1" ht="31.5" customHeight="1">
      <c r="B525" s="60" t="s">
        <v>156</v>
      </c>
      <c r="C525" s="66" t="s">
        <v>128</v>
      </c>
      <c r="D525" s="66" t="s">
        <v>131</v>
      </c>
      <c r="E525" s="66" t="s">
        <v>138</v>
      </c>
      <c r="F525" s="66" t="s">
        <v>256</v>
      </c>
      <c r="G525" s="66"/>
      <c r="H525" s="45"/>
      <c r="I525" s="64">
        <f t="shared" ref="I525:I530" si="21">I526</f>
        <v>10000</v>
      </c>
    </row>
    <row r="526" spans="2:9" s="1" customFormat="1" ht="33.75" customHeight="1">
      <c r="B526" s="60" t="s">
        <v>173</v>
      </c>
      <c r="C526" s="66" t="s">
        <v>128</v>
      </c>
      <c r="D526" s="66" t="s">
        <v>131</v>
      </c>
      <c r="E526" s="66" t="s">
        <v>138</v>
      </c>
      <c r="F526" s="66" t="s">
        <v>256</v>
      </c>
      <c r="G526" s="66" t="s">
        <v>174</v>
      </c>
      <c r="H526" s="45"/>
      <c r="I526" s="64">
        <f t="shared" si="21"/>
        <v>10000</v>
      </c>
    </row>
    <row r="527" spans="2:9" s="1" customFormat="1" ht="33" customHeight="1">
      <c r="B527" s="60" t="s">
        <v>150</v>
      </c>
      <c r="C527" s="66" t="s">
        <v>128</v>
      </c>
      <c r="D527" s="66" t="s">
        <v>131</v>
      </c>
      <c r="E527" s="66" t="s">
        <v>138</v>
      </c>
      <c r="F527" s="66" t="s">
        <v>256</v>
      </c>
      <c r="G527" s="66" t="s">
        <v>144</v>
      </c>
      <c r="H527" s="45"/>
      <c r="I527" s="64">
        <f t="shared" si="21"/>
        <v>10000</v>
      </c>
    </row>
    <row r="528" spans="2:9" s="1" customFormat="1" ht="44.25" customHeight="1">
      <c r="B528" s="60" t="s">
        <v>203</v>
      </c>
      <c r="C528" s="66" t="s">
        <v>128</v>
      </c>
      <c r="D528" s="66" t="s">
        <v>131</v>
      </c>
      <c r="E528" s="66" t="s">
        <v>138</v>
      </c>
      <c r="F528" s="66" t="s">
        <v>256</v>
      </c>
      <c r="G528" s="66" t="s">
        <v>195</v>
      </c>
      <c r="H528" s="45"/>
      <c r="I528" s="64">
        <f t="shared" si="21"/>
        <v>10000</v>
      </c>
    </row>
    <row r="529" spans="2:10" s="1" customFormat="1" ht="17.25" customHeight="1">
      <c r="B529" s="60" t="s">
        <v>13</v>
      </c>
      <c r="C529" s="66" t="s">
        <v>128</v>
      </c>
      <c r="D529" s="66" t="s">
        <v>131</v>
      </c>
      <c r="E529" s="66" t="s">
        <v>138</v>
      </c>
      <c r="F529" s="66" t="s">
        <v>256</v>
      </c>
      <c r="G529" s="66" t="s">
        <v>195</v>
      </c>
      <c r="H529" s="45">
        <v>200</v>
      </c>
      <c r="I529" s="64">
        <f t="shared" si="21"/>
        <v>10000</v>
      </c>
    </row>
    <row r="530" spans="2:10" s="1" customFormat="1" ht="17.25" customHeight="1">
      <c r="B530" s="60" t="s">
        <v>44</v>
      </c>
      <c r="C530" s="66" t="s">
        <v>128</v>
      </c>
      <c r="D530" s="66" t="s">
        <v>131</v>
      </c>
      <c r="E530" s="66" t="s">
        <v>138</v>
      </c>
      <c r="F530" s="66" t="s">
        <v>256</v>
      </c>
      <c r="G530" s="66" t="s">
        <v>195</v>
      </c>
      <c r="H530" s="45">
        <v>220</v>
      </c>
      <c r="I530" s="64">
        <f t="shared" si="21"/>
        <v>10000</v>
      </c>
    </row>
    <row r="531" spans="2:10" s="19" customFormat="1" ht="16.5" customHeight="1">
      <c r="B531" s="60" t="s">
        <v>29</v>
      </c>
      <c r="C531" s="68" t="s">
        <v>128</v>
      </c>
      <c r="D531" s="68" t="s">
        <v>131</v>
      </c>
      <c r="E531" s="68" t="s">
        <v>138</v>
      </c>
      <c r="F531" s="68" t="s">
        <v>256</v>
      </c>
      <c r="G531" s="68" t="s">
        <v>195</v>
      </c>
      <c r="H531" s="133">
        <v>226</v>
      </c>
      <c r="I531" s="62">
        <v>10000</v>
      </c>
    </row>
    <row r="532" spans="2:10" s="16" customFormat="1" ht="26.25" customHeight="1">
      <c r="B532" s="59" t="s">
        <v>358</v>
      </c>
      <c r="C532" s="69" t="s">
        <v>128</v>
      </c>
      <c r="D532" s="69" t="s">
        <v>131</v>
      </c>
      <c r="E532" s="69" t="s">
        <v>138</v>
      </c>
      <c r="F532" s="69" t="s">
        <v>357</v>
      </c>
      <c r="G532" s="69"/>
      <c r="H532" s="46"/>
      <c r="I532" s="70">
        <f>I533</f>
        <v>5000</v>
      </c>
    </row>
    <row r="533" spans="2:10" s="16" customFormat="1" ht="45" customHeight="1">
      <c r="B533" s="60" t="s">
        <v>203</v>
      </c>
      <c r="C533" s="134" t="s">
        <v>128</v>
      </c>
      <c r="D533" s="134" t="s">
        <v>131</v>
      </c>
      <c r="E533" s="134" t="s">
        <v>138</v>
      </c>
      <c r="F533" s="134" t="s">
        <v>357</v>
      </c>
      <c r="G533" s="134" t="s">
        <v>195</v>
      </c>
      <c r="H533" s="45"/>
      <c r="I533" s="135">
        <f>I534</f>
        <v>5000</v>
      </c>
    </row>
    <row r="534" spans="2:10" s="19" customFormat="1" ht="16.5" customHeight="1">
      <c r="B534" s="60" t="s">
        <v>359</v>
      </c>
      <c r="C534" s="134" t="s">
        <v>128</v>
      </c>
      <c r="D534" s="134" t="s">
        <v>131</v>
      </c>
      <c r="E534" s="134" t="s">
        <v>138</v>
      </c>
      <c r="F534" s="134" t="s">
        <v>357</v>
      </c>
      <c r="G534" s="134" t="s">
        <v>195</v>
      </c>
      <c r="H534" s="45">
        <v>200</v>
      </c>
      <c r="I534" s="135">
        <f>I535</f>
        <v>5000</v>
      </c>
    </row>
    <row r="535" spans="2:10" s="19" customFormat="1" ht="16.5" customHeight="1">
      <c r="B535" s="60" t="s">
        <v>28</v>
      </c>
      <c r="C535" s="69" t="s">
        <v>128</v>
      </c>
      <c r="D535" s="69" t="s">
        <v>131</v>
      </c>
      <c r="E535" s="69" t="s">
        <v>138</v>
      </c>
      <c r="F535" s="69" t="s">
        <v>357</v>
      </c>
      <c r="G535" s="69" t="s">
        <v>195</v>
      </c>
      <c r="H535" s="46">
        <v>226</v>
      </c>
      <c r="I535" s="70">
        <v>5000</v>
      </c>
    </row>
    <row r="536" spans="2:10" s="19" customFormat="1" ht="19.5" customHeight="1">
      <c r="B536" s="59" t="s">
        <v>366</v>
      </c>
      <c r="C536" s="26" t="s">
        <v>128</v>
      </c>
      <c r="D536" s="26" t="s">
        <v>131</v>
      </c>
      <c r="E536" s="26" t="s">
        <v>138</v>
      </c>
      <c r="F536" s="68"/>
      <c r="G536" s="26"/>
      <c r="H536" s="46"/>
      <c r="I536" s="62">
        <f>I515</f>
        <v>25000</v>
      </c>
      <c r="J536" s="24"/>
    </row>
    <row r="537" spans="2:10" s="19" customFormat="1" ht="19.5" customHeight="1">
      <c r="B537" s="71"/>
      <c r="C537" s="72"/>
      <c r="D537" s="72"/>
      <c r="E537" s="72"/>
      <c r="F537" s="73"/>
      <c r="G537" s="72"/>
      <c r="H537" s="32"/>
      <c r="I537" s="74"/>
      <c r="J537" s="24"/>
    </row>
    <row r="538" spans="2:10" s="19" customFormat="1" ht="36.75" customHeight="1">
      <c r="B538" s="71" t="s">
        <v>367</v>
      </c>
      <c r="C538" s="191" t="s">
        <v>536</v>
      </c>
      <c r="D538" s="191"/>
      <c r="E538" s="191"/>
      <c r="F538" s="73"/>
      <c r="G538" s="72"/>
      <c r="H538" s="32"/>
      <c r="I538" s="74"/>
      <c r="J538" s="24"/>
    </row>
    <row r="539" spans="2:10" s="19" customFormat="1" ht="19.5" customHeight="1">
      <c r="B539" s="71"/>
      <c r="C539" s="191"/>
      <c r="D539" s="191"/>
      <c r="E539" s="191"/>
      <c r="F539" s="73"/>
      <c r="G539" s="72"/>
      <c r="H539" s="32"/>
      <c r="I539" s="74"/>
      <c r="J539" s="24"/>
    </row>
    <row r="540" spans="2:10" s="19" customFormat="1" ht="19.5" customHeight="1">
      <c r="B540" s="71" t="s">
        <v>537</v>
      </c>
      <c r="C540" s="72"/>
      <c r="D540" s="72"/>
      <c r="E540" s="72"/>
      <c r="F540" s="73"/>
      <c r="G540" s="72"/>
      <c r="H540" s="32"/>
      <c r="I540" s="74"/>
      <c r="J540" s="24"/>
    </row>
    <row r="541" spans="2:10" s="19" customFormat="1" ht="19.5" customHeight="1">
      <c r="B541" s="71" t="s">
        <v>368</v>
      </c>
      <c r="C541" s="72"/>
      <c r="D541" s="72"/>
      <c r="E541" s="72"/>
      <c r="F541" s="73"/>
      <c r="G541" s="72"/>
      <c r="H541" s="32"/>
      <c r="I541" s="74"/>
      <c r="J541" s="24"/>
    </row>
    <row r="542" spans="2:10" s="19" customFormat="1" ht="19.5" customHeight="1">
      <c r="B542" s="71"/>
      <c r="C542" s="72"/>
      <c r="D542" s="72"/>
      <c r="E542" s="72"/>
      <c r="F542" s="73"/>
      <c r="G542" s="72"/>
      <c r="H542" s="32"/>
      <c r="I542" s="74"/>
      <c r="J542" s="24"/>
    </row>
    <row r="543" spans="2:10" s="1" customFormat="1">
      <c r="B543" s="30"/>
      <c r="C543" s="2"/>
      <c r="D543" s="2"/>
      <c r="E543" s="193" t="s">
        <v>135</v>
      </c>
      <c r="F543" s="193"/>
      <c r="G543" s="193"/>
      <c r="H543" s="193"/>
      <c r="I543" s="10"/>
    </row>
    <row r="544" spans="2:10" s="1" customFormat="1">
      <c r="B544" s="30"/>
      <c r="C544" s="2"/>
      <c r="D544" s="2"/>
      <c r="E544" s="203" t="s">
        <v>546</v>
      </c>
      <c r="F544" s="203"/>
      <c r="G544" s="203"/>
      <c r="H544" s="203"/>
      <c r="I544" s="203"/>
    </row>
    <row r="545" spans="2:9" s="1" customFormat="1" ht="28.5" customHeight="1">
      <c r="B545" s="30"/>
      <c r="C545" s="2"/>
      <c r="D545" s="2"/>
      <c r="E545" s="192" t="s">
        <v>542</v>
      </c>
      <c r="F545" s="192"/>
      <c r="G545" s="192"/>
      <c r="H545" s="192"/>
      <c r="I545" s="192"/>
    </row>
    <row r="546" spans="2:9" s="1" customFormat="1">
      <c r="B546" s="30"/>
      <c r="C546" s="193" t="s">
        <v>528</v>
      </c>
      <c r="D546" s="193"/>
      <c r="E546" s="193"/>
      <c r="F546" s="193"/>
      <c r="G546" s="193"/>
      <c r="H546" s="193"/>
      <c r="I546" s="193"/>
    </row>
    <row r="547" spans="2:9" s="1" customFormat="1">
      <c r="B547" s="30"/>
      <c r="C547" s="57"/>
      <c r="D547" s="57"/>
      <c r="E547" s="55"/>
      <c r="F547" s="175" t="s">
        <v>535</v>
      </c>
      <c r="G547" s="57"/>
      <c r="H547" s="55"/>
      <c r="I547" s="58"/>
    </row>
    <row r="548" spans="2:9" s="1" customFormat="1">
      <c r="B548" s="30"/>
      <c r="C548" s="2"/>
      <c r="D548" s="2"/>
      <c r="E548" s="3"/>
      <c r="F548" s="3"/>
      <c r="G548" s="2"/>
      <c r="H548" s="56" t="s">
        <v>368</v>
      </c>
      <c r="I548" s="53"/>
    </row>
    <row r="549" spans="2:9" s="1" customFormat="1" ht="12.75">
      <c r="B549" s="194" t="s">
        <v>363</v>
      </c>
      <c r="C549" s="194"/>
      <c r="D549" s="194"/>
      <c r="E549" s="194"/>
      <c r="F549" s="194"/>
      <c r="G549" s="194"/>
      <c r="H549" s="194"/>
      <c r="I549" s="194"/>
    </row>
    <row r="550" spans="2:9" s="1" customFormat="1" ht="12.75">
      <c r="B550" s="194" t="s">
        <v>140</v>
      </c>
      <c r="C550" s="194"/>
      <c r="D550" s="194"/>
      <c r="E550" s="194"/>
      <c r="F550" s="194"/>
      <c r="G550" s="194"/>
      <c r="H550" s="194"/>
      <c r="I550" s="194"/>
    </row>
    <row r="551" spans="2:9" s="1" customFormat="1">
      <c r="B551" s="195" t="s">
        <v>457</v>
      </c>
      <c r="C551" s="196"/>
      <c r="D551" s="196"/>
      <c r="E551" s="196"/>
      <c r="F551" s="196"/>
      <c r="G551" s="196"/>
      <c r="H551" s="196"/>
      <c r="I551" s="196"/>
    </row>
    <row r="552" spans="2:9" s="1" customFormat="1" ht="11.25" customHeight="1">
      <c r="B552" s="197" t="s">
        <v>365</v>
      </c>
      <c r="C552" s="197"/>
      <c r="D552" s="197"/>
      <c r="E552" s="197"/>
      <c r="F552" s="197"/>
      <c r="G552" s="197"/>
      <c r="H552" s="197"/>
      <c r="I552" s="197"/>
    </row>
    <row r="553" spans="2:9" s="1" customFormat="1" ht="17.25" customHeight="1">
      <c r="B553" s="195" t="s">
        <v>540</v>
      </c>
      <c r="C553" s="195"/>
      <c r="D553" s="195"/>
      <c r="E553" s="195"/>
      <c r="F553" s="195"/>
      <c r="G553" s="195"/>
      <c r="H553" s="195"/>
      <c r="I553" s="195"/>
    </row>
    <row r="554" spans="2:9" s="1" customFormat="1">
      <c r="B554" s="30"/>
      <c r="C554" s="2"/>
      <c r="D554" s="2"/>
      <c r="E554" s="2"/>
      <c r="F554" s="2"/>
      <c r="G554" s="2"/>
      <c r="H554" s="2"/>
      <c r="I554" s="10"/>
    </row>
    <row r="555" spans="2:9" s="1" customFormat="1" ht="12.75" customHeight="1">
      <c r="B555" s="198" t="s">
        <v>88</v>
      </c>
      <c r="C555" s="200" t="s">
        <v>89</v>
      </c>
      <c r="D555" s="200"/>
      <c r="E555" s="200"/>
      <c r="F555" s="200"/>
      <c r="G555" s="200"/>
      <c r="H555" s="200"/>
      <c r="I555" s="201" t="s">
        <v>545</v>
      </c>
    </row>
    <row r="556" spans="2:9" s="12" customFormat="1" ht="38.25">
      <c r="B556" s="199"/>
      <c r="C556" s="8" t="s">
        <v>90</v>
      </c>
      <c r="D556" s="8" t="s">
        <v>91</v>
      </c>
      <c r="E556" s="8" t="s">
        <v>92</v>
      </c>
      <c r="F556" s="8" t="s">
        <v>93</v>
      </c>
      <c r="G556" s="8" t="s">
        <v>94</v>
      </c>
      <c r="H556" s="8" t="s">
        <v>241</v>
      </c>
      <c r="I556" s="202"/>
    </row>
    <row r="557" spans="2:9" s="1" customFormat="1" ht="15" customHeight="1">
      <c r="B557" s="40">
        <v>1</v>
      </c>
      <c r="C557" s="4">
        <v>2</v>
      </c>
      <c r="D557" s="4">
        <v>3</v>
      </c>
      <c r="E557" s="4">
        <v>4</v>
      </c>
      <c r="F557" s="4">
        <v>5</v>
      </c>
      <c r="G557" s="4">
        <v>6</v>
      </c>
      <c r="H557" s="4">
        <v>7</v>
      </c>
      <c r="I557" s="4">
        <v>8</v>
      </c>
    </row>
    <row r="558" spans="2:9" s="22" customFormat="1" ht="15" customHeight="1">
      <c r="B558" s="60" t="s">
        <v>107</v>
      </c>
      <c r="C558" s="26" t="s">
        <v>128</v>
      </c>
      <c r="D558" s="26" t="s">
        <v>134</v>
      </c>
      <c r="E558" s="26" t="s">
        <v>127</v>
      </c>
      <c r="F558" s="26"/>
      <c r="G558" s="26"/>
      <c r="H558" s="46"/>
      <c r="I558" s="62">
        <f>I568+I559</f>
        <v>1000</v>
      </c>
    </row>
    <row r="559" spans="2:9" s="22" customFormat="1" ht="22.5" hidden="1" customHeight="1">
      <c r="B559" s="60" t="s">
        <v>183</v>
      </c>
      <c r="C559" s="26" t="s">
        <v>128</v>
      </c>
      <c r="D559" s="68" t="s">
        <v>134</v>
      </c>
      <c r="E559" s="26" t="s">
        <v>127</v>
      </c>
      <c r="F559" s="26" t="s">
        <v>86</v>
      </c>
      <c r="G559" s="26"/>
      <c r="H559" s="46"/>
      <c r="I559" s="62">
        <f t="shared" ref="I559:I566" si="22">I560</f>
        <v>0</v>
      </c>
    </row>
    <row r="560" spans="2:9" s="22" customFormat="1" ht="33.75" hidden="1" customHeight="1">
      <c r="B560" s="60" t="s">
        <v>109</v>
      </c>
      <c r="C560" s="26" t="s">
        <v>128</v>
      </c>
      <c r="D560" s="68" t="s">
        <v>134</v>
      </c>
      <c r="E560" s="26" t="s">
        <v>127</v>
      </c>
      <c r="F560" s="26" t="s">
        <v>87</v>
      </c>
      <c r="G560" s="26"/>
      <c r="H560" s="46"/>
      <c r="I560" s="62">
        <f t="shared" si="22"/>
        <v>0</v>
      </c>
    </row>
    <row r="561" spans="2:9" s="22" customFormat="1" ht="24" hidden="1">
      <c r="B561" s="89" t="s">
        <v>287</v>
      </c>
      <c r="C561" s="26" t="s">
        <v>128</v>
      </c>
      <c r="D561" s="68" t="s">
        <v>134</v>
      </c>
      <c r="E561" s="26" t="s">
        <v>127</v>
      </c>
      <c r="F561" s="26" t="s">
        <v>288</v>
      </c>
      <c r="G561" s="26"/>
      <c r="H561" s="46"/>
      <c r="I561" s="62">
        <f t="shared" si="22"/>
        <v>0</v>
      </c>
    </row>
    <row r="562" spans="2:9" s="22" customFormat="1" ht="24" hidden="1">
      <c r="B562" s="60" t="s">
        <v>283</v>
      </c>
      <c r="C562" s="27" t="s">
        <v>128</v>
      </c>
      <c r="D562" s="66" t="s">
        <v>134</v>
      </c>
      <c r="E562" s="27" t="s">
        <v>127</v>
      </c>
      <c r="F562" s="27" t="s">
        <v>288</v>
      </c>
      <c r="G562" s="26" t="s">
        <v>282</v>
      </c>
      <c r="H562" s="46"/>
      <c r="I562" s="62">
        <f t="shared" si="22"/>
        <v>0</v>
      </c>
    </row>
    <row r="563" spans="2:9" s="22" customFormat="1" hidden="1">
      <c r="B563" s="60" t="s">
        <v>289</v>
      </c>
      <c r="C563" s="27" t="s">
        <v>128</v>
      </c>
      <c r="D563" s="66" t="s">
        <v>134</v>
      </c>
      <c r="E563" s="27" t="s">
        <v>127</v>
      </c>
      <c r="F563" s="27" t="s">
        <v>288</v>
      </c>
      <c r="G563" s="26" t="s">
        <v>284</v>
      </c>
      <c r="H563" s="46"/>
      <c r="I563" s="62">
        <f t="shared" si="22"/>
        <v>0</v>
      </c>
    </row>
    <row r="564" spans="2:9" s="22" customFormat="1" ht="24" hidden="1">
      <c r="B564" s="60" t="s">
        <v>285</v>
      </c>
      <c r="C564" s="27" t="s">
        <v>128</v>
      </c>
      <c r="D564" s="66" t="s">
        <v>134</v>
      </c>
      <c r="E564" s="27" t="s">
        <v>127</v>
      </c>
      <c r="F564" s="27" t="s">
        <v>288</v>
      </c>
      <c r="G564" s="26" t="s">
        <v>281</v>
      </c>
      <c r="H564" s="46"/>
      <c r="I564" s="62">
        <f t="shared" si="22"/>
        <v>0</v>
      </c>
    </row>
    <row r="565" spans="2:9" s="22" customFormat="1" hidden="1">
      <c r="B565" s="93" t="s">
        <v>36</v>
      </c>
      <c r="C565" s="27" t="s">
        <v>128</v>
      </c>
      <c r="D565" s="66" t="s">
        <v>134</v>
      </c>
      <c r="E565" s="27" t="s">
        <v>127</v>
      </c>
      <c r="F565" s="27" t="s">
        <v>288</v>
      </c>
      <c r="G565" s="27" t="s">
        <v>281</v>
      </c>
      <c r="H565" s="45">
        <v>200</v>
      </c>
      <c r="I565" s="64">
        <f t="shared" si="22"/>
        <v>0</v>
      </c>
    </row>
    <row r="566" spans="2:9" s="22" customFormat="1" hidden="1">
      <c r="B566" s="60" t="s">
        <v>46</v>
      </c>
      <c r="C566" s="27" t="s">
        <v>128</v>
      </c>
      <c r="D566" s="66" t="s">
        <v>134</v>
      </c>
      <c r="E566" s="27" t="s">
        <v>127</v>
      </c>
      <c r="F566" s="27" t="s">
        <v>288</v>
      </c>
      <c r="G566" s="27" t="s">
        <v>281</v>
      </c>
      <c r="H566" s="45">
        <v>300</v>
      </c>
      <c r="I566" s="64">
        <f t="shared" si="22"/>
        <v>0</v>
      </c>
    </row>
    <row r="567" spans="2:9" s="22" customFormat="1" ht="14.25" hidden="1">
      <c r="B567" s="60" t="s">
        <v>187</v>
      </c>
      <c r="C567" s="26" t="s">
        <v>128</v>
      </c>
      <c r="D567" s="68" t="s">
        <v>134</v>
      </c>
      <c r="E567" s="26" t="s">
        <v>127</v>
      </c>
      <c r="F567" s="26" t="s">
        <v>288</v>
      </c>
      <c r="G567" s="26" t="s">
        <v>281</v>
      </c>
      <c r="H567" s="46">
        <v>310</v>
      </c>
      <c r="I567" s="62"/>
    </row>
    <row r="568" spans="2:9" s="1" customFormat="1" ht="27" customHeight="1">
      <c r="B568" s="60" t="s">
        <v>152</v>
      </c>
      <c r="C568" s="27" t="s">
        <v>128</v>
      </c>
      <c r="D568" s="27" t="s">
        <v>134</v>
      </c>
      <c r="E568" s="27" t="s">
        <v>127</v>
      </c>
      <c r="F568" s="27" t="s">
        <v>224</v>
      </c>
      <c r="G568" s="27"/>
      <c r="H568" s="45"/>
      <c r="I568" s="64">
        <f t="shared" ref="I568" si="23">I569</f>
        <v>1000</v>
      </c>
    </row>
    <row r="569" spans="2:9" s="1" customFormat="1">
      <c r="B569" s="60" t="s">
        <v>109</v>
      </c>
      <c r="C569" s="27" t="s">
        <v>128</v>
      </c>
      <c r="D569" s="27" t="s">
        <v>134</v>
      </c>
      <c r="E569" s="27" t="s">
        <v>127</v>
      </c>
      <c r="F569" s="27" t="s">
        <v>240</v>
      </c>
      <c r="G569" s="27"/>
      <c r="H569" s="45"/>
      <c r="I569" s="64">
        <f>I570+I601</f>
        <v>1000</v>
      </c>
    </row>
    <row r="570" spans="2:9" s="1" customFormat="1" ht="14.25" customHeight="1">
      <c r="B570" s="60" t="s">
        <v>107</v>
      </c>
      <c r="C570" s="27" t="s">
        <v>128</v>
      </c>
      <c r="D570" s="27" t="s">
        <v>134</v>
      </c>
      <c r="E570" s="27" t="s">
        <v>127</v>
      </c>
      <c r="F570" s="27" t="s">
        <v>255</v>
      </c>
      <c r="G570" s="27"/>
      <c r="H570" s="45"/>
      <c r="I570" s="64">
        <f>SUM(I577)</f>
        <v>1000</v>
      </c>
    </row>
    <row r="571" spans="2:9" s="1" customFormat="1" ht="36" hidden="1" customHeight="1">
      <c r="B571" s="59" t="s">
        <v>108</v>
      </c>
      <c r="C571" s="26" t="s">
        <v>128</v>
      </c>
      <c r="D571" s="26" t="s">
        <v>134</v>
      </c>
      <c r="E571" s="26" t="s">
        <v>127</v>
      </c>
      <c r="F571" s="26" t="s">
        <v>254</v>
      </c>
      <c r="G571" s="26"/>
      <c r="H571" s="46"/>
      <c r="I571" s="62">
        <f>I572</f>
        <v>0</v>
      </c>
    </row>
    <row r="572" spans="2:9" s="1" customFormat="1" ht="21" hidden="1" customHeight="1">
      <c r="B572" s="94" t="s">
        <v>178</v>
      </c>
      <c r="C572" s="27" t="s">
        <v>128</v>
      </c>
      <c r="D572" s="27" t="s">
        <v>134</v>
      </c>
      <c r="E572" s="27" t="s">
        <v>127</v>
      </c>
      <c r="F572" s="27" t="s">
        <v>254</v>
      </c>
      <c r="G572" s="27" t="s">
        <v>177</v>
      </c>
      <c r="H572" s="45"/>
      <c r="I572" s="64">
        <f>I573</f>
        <v>0</v>
      </c>
    </row>
    <row r="573" spans="2:9" s="1" customFormat="1" ht="39" hidden="1" customHeight="1">
      <c r="B573" s="95" t="s">
        <v>312</v>
      </c>
      <c r="C573" s="136" t="s">
        <v>128</v>
      </c>
      <c r="D573" s="27" t="s">
        <v>134</v>
      </c>
      <c r="E573" s="27" t="s">
        <v>127</v>
      </c>
      <c r="F573" s="27" t="s">
        <v>254</v>
      </c>
      <c r="G573" s="27" t="s">
        <v>311</v>
      </c>
      <c r="H573" s="45"/>
      <c r="I573" s="64">
        <f>I574</f>
        <v>0</v>
      </c>
    </row>
    <row r="574" spans="2:9" s="1" customFormat="1" ht="16.5" hidden="1" customHeight="1">
      <c r="B574" s="75" t="s">
        <v>10</v>
      </c>
      <c r="C574" s="27" t="s">
        <v>128</v>
      </c>
      <c r="D574" s="27" t="s">
        <v>134</v>
      </c>
      <c r="E574" s="27" t="s">
        <v>127</v>
      </c>
      <c r="F574" s="27" t="s">
        <v>254</v>
      </c>
      <c r="G574" s="27" t="s">
        <v>311</v>
      </c>
      <c r="H574" s="45">
        <v>200</v>
      </c>
      <c r="I574" s="64">
        <f>I575</f>
        <v>0</v>
      </c>
    </row>
    <row r="575" spans="2:9" s="1" customFormat="1" ht="15.75" hidden="1" customHeight="1">
      <c r="B575" s="60" t="s">
        <v>47</v>
      </c>
      <c r="C575" s="66" t="s">
        <v>128</v>
      </c>
      <c r="D575" s="66" t="s">
        <v>134</v>
      </c>
      <c r="E575" s="66" t="s">
        <v>127</v>
      </c>
      <c r="F575" s="27" t="s">
        <v>254</v>
      </c>
      <c r="G575" s="27" t="s">
        <v>311</v>
      </c>
      <c r="H575" s="45">
        <v>240</v>
      </c>
      <c r="I575" s="64">
        <f>I576</f>
        <v>0</v>
      </c>
    </row>
    <row r="576" spans="2:9" s="19" customFormat="1" ht="25.5" hidden="1" customHeight="1">
      <c r="B576" s="60" t="s">
        <v>48</v>
      </c>
      <c r="C576" s="26" t="s">
        <v>128</v>
      </c>
      <c r="D576" s="26" t="s">
        <v>134</v>
      </c>
      <c r="E576" s="26" t="s">
        <v>127</v>
      </c>
      <c r="F576" s="26" t="s">
        <v>254</v>
      </c>
      <c r="G576" s="26" t="s">
        <v>311</v>
      </c>
      <c r="H576" s="46">
        <v>241</v>
      </c>
      <c r="I576" s="62"/>
    </row>
    <row r="577" spans="2:10" s="1" customFormat="1" ht="14.25">
      <c r="B577" s="59" t="s">
        <v>157</v>
      </c>
      <c r="C577" s="26" t="s">
        <v>128</v>
      </c>
      <c r="D577" s="26" t="s">
        <v>134</v>
      </c>
      <c r="E577" s="26" t="s">
        <v>127</v>
      </c>
      <c r="F577" s="26" t="s">
        <v>253</v>
      </c>
      <c r="G577" s="26"/>
      <c r="H577" s="46"/>
      <c r="I577" s="62">
        <f>I578+I586</f>
        <v>1000</v>
      </c>
    </row>
    <row r="578" spans="2:10" s="1" customFormat="1" ht="24">
      <c r="B578" s="60" t="s">
        <v>173</v>
      </c>
      <c r="C578" s="27" t="s">
        <v>128</v>
      </c>
      <c r="D578" s="27" t="s">
        <v>134</v>
      </c>
      <c r="E578" s="27" t="s">
        <v>127</v>
      </c>
      <c r="F578" s="27" t="s">
        <v>253</v>
      </c>
      <c r="G578" s="27" t="s">
        <v>174</v>
      </c>
      <c r="H578" s="45"/>
      <c r="I578" s="64">
        <f t="shared" ref="I578:I581" si="24">I579</f>
        <v>1000</v>
      </c>
    </row>
    <row r="579" spans="2:10" s="1" customFormat="1" ht="24">
      <c r="B579" s="60" t="s">
        <v>150</v>
      </c>
      <c r="C579" s="27" t="s">
        <v>128</v>
      </c>
      <c r="D579" s="27" t="s">
        <v>134</v>
      </c>
      <c r="E579" s="27" t="s">
        <v>127</v>
      </c>
      <c r="F579" s="27" t="s">
        <v>253</v>
      </c>
      <c r="G579" s="27" t="s">
        <v>144</v>
      </c>
      <c r="H579" s="45"/>
      <c r="I579" s="64">
        <f t="shared" si="24"/>
        <v>1000</v>
      </c>
    </row>
    <row r="580" spans="2:10" s="1" customFormat="1" ht="24">
      <c r="B580" s="60" t="s">
        <v>203</v>
      </c>
      <c r="C580" s="27" t="s">
        <v>128</v>
      </c>
      <c r="D580" s="27" t="s">
        <v>134</v>
      </c>
      <c r="E580" s="27" t="s">
        <v>127</v>
      </c>
      <c r="F580" s="27" t="s">
        <v>253</v>
      </c>
      <c r="G580" s="27" t="s">
        <v>195</v>
      </c>
      <c r="H580" s="45"/>
      <c r="I580" s="64">
        <f t="shared" si="24"/>
        <v>1000</v>
      </c>
    </row>
    <row r="581" spans="2:10" s="1" customFormat="1">
      <c r="B581" s="60" t="s">
        <v>36</v>
      </c>
      <c r="C581" s="27" t="s">
        <v>128</v>
      </c>
      <c r="D581" s="27" t="s">
        <v>134</v>
      </c>
      <c r="E581" s="27" t="s">
        <v>127</v>
      </c>
      <c r="F581" s="27" t="s">
        <v>253</v>
      </c>
      <c r="G581" s="27" t="s">
        <v>195</v>
      </c>
      <c r="H581" s="40">
        <v>200</v>
      </c>
      <c r="I581" s="64">
        <f t="shared" si="24"/>
        <v>1000</v>
      </c>
    </row>
    <row r="582" spans="2:10" s="1" customFormat="1">
      <c r="B582" s="60" t="s">
        <v>42</v>
      </c>
      <c r="C582" s="27" t="s">
        <v>128</v>
      </c>
      <c r="D582" s="27" t="s">
        <v>134</v>
      </c>
      <c r="E582" s="27" t="s">
        <v>127</v>
      </c>
      <c r="F582" s="27" t="s">
        <v>253</v>
      </c>
      <c r="G582" s="27" t="s">
        <v>195</v>
      </c>
      <c r="H582" s="40">
        <v>220</v>
      </c>
      <c r="I582" s="64">
        <f>SUM(I583:I584)</f>
        <v>1000</v>
      </c>
    </row>
    <row r="583" spans="2:10" s="19" customFormat="1" ht="14.25" customHeight="1">
      <c r="B583" s="60" t="s">
        <v>28</v>
      </c>
      <c r="C583" s="26" t="s">
        <v>128</v>
      </c>
      <c r="D583" s="26" t="s">
        <v>134</v>
      </c>
      <c r="E583" s="26" t="s">
        <v>127</v>
      </c>
      <c r="F583" s="26" t="s">
        <v>253</v>
      </c>
      <c r="G583" s="26" t="s">
        <v>195</v>
      </c>
      <c r="H583" s="46">
        <v>225</v>
      </c>
      <c r="I583" s="62">
        <v>1000</v>
      </c>
    </row>
    <row r="584" spans="2:10" s="19" customFormat="1" ht="15.75" customHeight="1">
      <c r="B584" s="60" t="s">
        <v>29</v>
      </c>
      <c r="C584" s="26" t="s">
        <v>128</v>
      </c>
      <c r="D584" s="26" t="s">
        <v>134</v>
      </c>
      <c r="E584" s="26" t="s">
        <v>127</v>
      </c>
      <c r="F584" s="26" t="s">
        <v>253</v>
      </c>
      <c r="G584" s="26" t="s">
        <v>195</v>
      </c>
      <c r="H584" s="46">
        <v>226</v>
      </c>
      <c r="I584" s="62">
        <v>0</v>
      </c>
    </row>
    <row r="585" spans="2:10" s="19" customFormat="1" ht="15.75" customHeight="1">
      <c r="B585" s="184" t="s">
        <v>527</v>
      </c>
      <c r="C585" s="26"/>
      <c r="D585" s="26" t="s">
        <v>134</v>
      </c>
      <c r="E585" s="26" t="s">
        <v>127</v>
      </c>
      <c r="F585" s="26"/>
      <c r="G585" s="26"/>
      <c r="H585" s="46"/>
      <c r="I585" s="62">
        <f>I558</f>
        <v>1000</v>
      </c>
    </row>
    <row r="586" spans="2:10" s="1" customFormat="1" ht="31.5" customHeight="1">
      <c r="B586" s="71"/>
      <c r="C586" s="181"/>
      <c r="D586" s="181"/>
      <c r="E586" s="181"/>
      <c r="F586" s="181"/>
      <c r="G586" s="181"/>
      <c r="H586" s="182"/>
      <c r="I586" s="183"/>
    </row>
    <row r="587" spans="2:10" s="19" customFormat="1" ht="36.75" customHeight="1">
      <c r="B587" s="71" t="s">
        <v>367</v>
      </c>
      <c r="C587" s="191" t="s">
        <v>536</v>
      </c>
      <c r="D587" s="191"/>
      <c r="E587" s="191"/>
      <c r="F587" s="73"/>
      <c r="G587" s="72"/>
      <c r="H587" s="32"/>
      <c r="I587" s="74"/>
      <c r="J587" s="24"/>
    </row>
    <row r="588" spans="2:10" s="19" customFormat="1" ht="19.5" customHeight="1">
      <c r="B588" s="71"/>
      <c r="C588" s="191"/>
      <c r="D588" s="191"/>
      <c r="E588" s="191"/>
      <c r="F588" s="73"/>
      <c r="G588" s="72"/>
      <c r="H588" s="32"/>
      <c r="I588" s="74"/>
      <c r="J588" s="24"/>
    </row>
    <row r="589" spans="2:10" s="19" customFormat="1" ht="19.5" customHeight="1">
      <c r="B589" s="71" t="s">
        <v>537</v>
      </c>
      <c r="C589" s="72"/>
      <c r="D589" s="72"/>
      <c r="E589" s="72"/>
      <c r="F589" s="73"/>
      <c r="G589" s="72"/>
      <c r="H589" s="32"/>
      <c r="I589" s="74"/>
      <c r="J589" s="24"/>
    </row>
    <row r="590" spans="2:10" s="19" customFormat="1" ht="19.5" customHeight="1">
      <c r="B590" s="71" t="s">
        <v>368</v>
      </c>
      <c r="C590" s="72"/>
      <c r="D590" s="72"/>
      <c r="E590" s="72"/>
      <c r="F590" s="73"/>
      <c r="G590" s="72"/>
      <c r="H590" s="32"/>
      <c r="I590" s="74"/>
      <c r="J590" s="24"/>
    </row>
    <row r="591" spans="2:10" s="1" customFormat="1">
      <c r="B591" s="30"/>
      <c r="C591" s="2"/>
      <c r="D591" s="2"/>
      <c r="E591" s="193" t="s">
        <v>135</v>
      </c>
      <c r="F591" s="193"/>
      <c r="G591" s="193"/>
      <c r="H591" s="193"/>
      <c r="I591" s="10"/>
    </row>
    <row r="592" spans="2:10" s="1" customFormat="1">
      <c r="B592" s="30"/>
      <c r="C592" s="2"/>
      <c r="D592" s="2"/>
      <c r="E592" s="203" t="s">
        <v>547</v>
      </c>
      <c r="F592" s="203"/>
      <c r="G592" s="203"/>
      <c r="H592" s="203"/>
      <c r="I592" s="203"/>
    </row>
    <row r="593" spans="2:9" s="1" customFormat="1" ht="28.5" customHeight="1">
      <c r="B593" s="30"/>
      <c r="C593" s="2"/>
      <c r="D593" s="2"/>
      <c r="E593" s="192" t="s">
        <v>542</v>
      </c>
      <c r="F593" s="192"/>
      <c r="G593" s="192"/>
      <c r="H593" s="192"/>
      <c r="I593" s="192"/>
    </row>
    <row r="594" spans="2:9" s="1" customFormat="1">
      <c r="B594" s="30"/>
      <c r="C594" s="193" t="s">
        <v>567</v>
      </c>
      <c r="D594" s="193"/>
      <c r="E594" s="193"/>
      <c r="F594" s="193"/>
      <c r="G594" s="193"/>
      <c r="H594" s="193"/>
      <c r="I594" s="193"/>
    </row>
    <row r="595" spans="2:9" s="1" customFormat="1">
      <c r="B595" s="30"/>
      <c r="C595" s="179"/>
      <c r="D595" s="179"/>
      <c r="E595" s="177"/>
      <c r="F595" s="180" t="s">
        <v>535</v>
      </c>
      <c r="G595" s="179"/>
      <c r="H595" s="177"/>
      <c r="I595" s="180"/>
    </row>
    <row r="596" spans="2:9" s="1" customFormat="1">
      <c r="B596" s="30"/>
      <c r="C596" s="2"/>
      <c r="D596" s="2"/>
      <c r="E596" s="3"/>
      <c r="F596" s="3"/>
      <c r="G596" s="2"/>
      <c r="H596" s="178" t="s">
        <v>368</v>
      </c>
      <c r="I596" s="53"/>
    </row>
    <row r="597" spans="2:9" s="1" customFormat="1" ht="12.75">
      <c r="B597" s="194" t="s">
        <v>363</v>
      </c>
      <c r="C597" s="194"/>
      <c r="D597" s="194"/>
      <c r="E597" s="194"/>
      <c r="F597" s="194"/>
      <c r="G597" s="194"/>
      <c r="H597" s="194"/>
      <c r="I597" s="194"/>
    </row>
    <row r="598" spans="2:9" s="1" customFormat="1" ht="12.75">
      <c r="B598" s="194" t="s">
        <v>140</v>
      </c>
      <c r="C598" s="194"/>
      <c r="D598" s="194"/>
      <c r="E598" s="194"/>
      <c r="F598" s="194"/>
      <c r="G598" s="194"/>
      <c r="H598" s="194"/>
      <c r="I598" s="194"/>
    </row>
    <row r="599" spans="2:9" s="1" customFormat="1">
      <c r="B599" s="195" t="s">
        <v>457</v>
      </c>
      <c r="C599" s="195"/>
      <c r="D599" s="195"/>
      <c r="E599" s="195"/>
      <c r="F599" s="195"/>
      <c r="G599" s="195"/>
      <c r="H599" s="195"/>
      <c r="I599" s="195"/>
    </row>
    <row r="600" spans="2:9" s="1" customFormat="1" ht="11.25" customHeight="1">
      <c r="B600" s="197" t="s">
        <v>365</v>
      </c>
      <c r="C600" s="197"/>
      <c r="D600" s="197"/>
      <c r="E600" s="197"/>
      <c r="F600" s="197"/>
      <c r="G600" s="197"/>
      <c r="H600" s="197"/>
      <c r="I600" s="197"/>
    </row>
    <row r="601" spans="2:9" s="1" customFormat="1" ht="17.25" customHeight="1">
      <c r="B601" s="209" t="s">
        <v>540</v>
      </c>
      <c r="C601" s="209"/>
      <c r="D601" s="209"/>
      <c r="E601" s="209"/>
      <c r="F601" s="209"/>
      <c r="G601" s="209"/>
      <c r="H601" s="209"/>
      <c r="I601" s="209"/>
    </row>
    <row r="602" spans="2:9" s="1" customFormat="1" ht="12.75" customHeight="1">
      <c r="B602" s="198" t="s">
        <v>88</v>
      </c>
      <c r="C602" s="200" t="s">
        <v>89</v>
      </c>
      <c r="D602" s="200"/>
      <c r="E602" s="200"/>
      <c r="F602" s="200"/>
      <c r="G602" s="200"/>
      <c r="H602" s="200"/>
      <c r="I602" s="201" t="s">
        <v>545</v>
      </c>
    </row>
    <row r="603" spans="2:9" s="12" customFormat="1" ht="38.25">
      <c r="B603" s="199"/>
      <c r="C603" s="8" t="s">
        <v>90</v>
      </c>
      <c r="D603" s="8" t="s">
        <v>91</v>
      </c>
      <c r="E603" s="8" t="s">
        <v>92</v>
      </c>
      <c r="F603" s="8" t="s">
        <v>93</v>
      </c>
      <c r="G603" s="8" t="s">
        <v>94</v>
      </c>
      <c r="H603" s="8" t="s">
        <v>241</v>
      </c>
      <c r="I603" s="202"/>
    </row>
    <row r="604" spans="2:9" s="1" customFormat="1" ht="15" customHeight="1">
      <c r="B604" s="40">
        <v>1</v>
      </c>
      <c r="C604" s="4">
        <v>2</v>
      </c>
      <c r="D604" s="4">
        <v>3</v>
      </c>
      <c r="E604" s="4">
        <v>4</v>
      </c>
      <c r="F604" s="4">
        <v>5</v>
      </c>
      <c r="G604" s="4">
        <v>6</v>
      </c>
      <c r="H604" s="4">
        <v>7</v>
      </c>
      <c r="I604" s="4">
        <v>8</v>
      </c>
    </row>
    <row r="605" spans="2:9" s="22" customFormat="1" ht="17.25" customHeight="1">
      <c r="B605" s="60" t="s">
        <v>110</v>
      </c>
      <c r="C605" s="26" t="s">
        <v>128</v>
      </c>
      <c r="D605" s="26" t="s">
        <v>134</v>
      </c>
      <c r="E605" s="26" t="s">
        <v>130</v>
      </c>
      <c r="F605" s="26"/>
      <c r="G605" s="26"/>
      <c r="H605" s="46"/>
      <c r="I605" s="62">
        <f>I619+I612</f>
        <v>176000</v>
      </c>
    </row>
    <row r="606" spans="2:9" s="22" customFormat="1" ht="0.75" customHeight="1">
      <c r="B606" s="98" t="s">
        <v>209</v>
      </c>
      <c r="C606" s="26" t="s">
        <v>128</v>
      </c>
      <c r="D606" s="26" t="s">
        <v>134</v>
      </c>
      <c r="E606" s="26" t="s">
        <v>130</v>
      </c>
      <c r="F606" s="26" t="s">
        <v>326</v>
      </c>
      <c r="G606" s="26" t="s">
        <v>327</v>
      </c>
      <c r="H606" s="46"/>
      <c r="I606" s="62">
        <f>I607</f>
        <v>0</v>
      </c>
    </row>
    <row r="607" spans="2:9" s="22" customFormat="1" ht="33.75" hidden="1" customHeight="1">
      <c r="B607" s="99" t="s">
        <v>156</v>
      </c>
      <c r="C607" s="27" t="s">
        <v>128</v>
      </c>
      <c r="D607" s="27" t="s">
        <v>134</v>
      </c>
      <c r="E607" s="27" t="s">
        <v>130</v>
      </c>
      <c r="F607" s="27" t="s">
        <v>326</v>
      </c>
      <c r="G607" s="26"/>
      <c r="H607" s="46"/>
      <c r="I607" s="64">
        <f>I608</f>
        <v>0</v>
      </c>
    </row>
    <row r="608" spans="2:9" s="22" customFormat="1" ht="34.5" hidden="1" customHeight="1">
      <c r="B608" s="60" t="s">
        <v>173</v>
      </c>
      <c r="C608" s="27" t="s">
        <v>128</v>
      </c>
      <c r="D608" s="27" t="s">
        <v>134</v>
      </c>
      <c r="E608" s="27" t="s">
        <v>130</v>
      </c>
      <c r="F608" s="27" t="s">
        <v>326</v>
      </c>
      <c r="G608" s="27" t="s">
        <v>174</v>
      </c>
      <c r="H608" s="46"/>
      <c r="I608" s="64">
        <f>I609</f>
        <v>0</v>
      </c>
    </row>
    <row r="609" spans="2:9" s="22" customFormat="1" ht="34.5" hidden="1" customHeight="1">
      <c r="B609" s="60" t="s">
        <v>150</v>
      </c>
      <c r="C609" s="27" t="s">
        <v>128</v>
      </c>
      <c r="D609" s="27" t="s">
        <v>134</v>
      </c>
      <c r="E609" s="27" t="s">
        <v>130</v>
      </c>
      <c r="F609" s="27" t="s">
        <v>326</v>
      </c>
      <c r="G609" s="27" t="s">
        <v>144</v>
      </c>
      <c r="H609" s="45"/>
      <c r="I609" s="64">
        <f>I610</f>
        <v>0</v>
      </c>
    </row>
    <row r="610" spans="2:9" s="22" customFormat="1" ht="34.5" hidden="1" customHeight="1">
      <c r="B610" s="60" t="s">
        <v>328</v>
      </c>
      <c r="C610" s="26" t="s">
        <v>128</v>
      </c>
      <c r="D610" s="26" t="s">
        <v>134</v>
      </c>
      <c r="E610" s="26" t="s">
        <v>130</v>
      </c>
      <c r="F610" s="26" t="s">
        <v>326</v>
      </c>
      <c r="G610" s="26" t="s">
        <v>323</v>
      </c>
      <c r="H610" s="46">
        <v>225</v>
      </c>
      <c r="I610" s="62">
        <v>0</v>
      </c>
    </row>
    <row r="611" spans="2:9" s="1" customFormat="1" ht="48.75" customHeight="1">
      <c r="B611" s="100" t="s">
        <v>277</v>
      </c>
      <c r="C611" s="43" t="s">
        <v>128</v>
      </c>
      <c r="D611" s="43" t="s">
        <v>134</v>
      </c>
      <c r="E611" s="43" t="s">
        <v>130</v>
      </c>
      <c r="F611" s="43" t="s">
        <v>251</v>
      </c>
      <c r="G611" s="43"/>
      <c r="H611" s="39"/>
      <c r="I611" s="106">
        <f t="shared" ref="I611:I617" si="25">I612</f>
        <v>175000</v>
      </c>
    </row>
    <row r="612" spans="2:9" s="1" customFormat="1" ht="46.5" customHeight="1">
      <c r="B612" s="97" t="s">
        <v>252</v>
      </c>
      <c r="C612" s="27" t="s">
        <v>128</v>
      </c>
      <c r="D612" s="27" t="s">
        <v>134</v>
      </c>
      <c r="E612" s="27" t="s">
        <v>130</v>
      </c>
      <c r="F612" s="65" t="s">
        <v>250</v>
      </c>
      <c r="G612" s="27"/>
      <c r="H612" s="45"/>
      <c r="I612" s="64">
        <f t="shared" si="25"/>
        <v>175000</v>
      </c>
    </row>
    <row r="613" spans="2:9" s="1" customFormat="1" ht="19.5" customHeight="1">
      <c r="B613" s="60" t="s">
        <v>158</v>
      </c>
      <c r="C613" s="27" t="s">
        <v>128</v>
      </c>
      <c r="D613" s="27" t="s">
        <v>134</v>
      </c>
      <c r="E613" s="27" t="s">
        <v>130</v>
      </c>
      <c r="F613" s="65" t="s">
        <v>290</v>
      </c>
      <c r="G613" s="27"/>
      <c r="H613" s="45"/>
      <c r="I613" s="64">
        <f t="shared" si="25"/>
        <v>175000</v>
      </c>
    </row>
    <row r="614" spans="2:9" s="1" customFormat="1" ht="33" customHeight="1">
      <c r="B614" s="60" t="s">
        <v>173</v>
      </c>
      <c r="C614" s="27" t="s">
        <v>128</v>
      </c>
      <c r="D614" s="27" t="s">
        <v>134</v>
      </c>
      <c r="E614" s="27" t="s">
        <v>130</v>
      </c>
      <c r="F614" s="65" t="s">
        <v>290</v>
      </c>
      <c r="G614" s="27" t="s">
        <v>174</v>
      </c>
      <c r="H614" s="45"/>
      <c r="I614" s="64">
        <f t="shared" si="25"/>
        <v>175000</v>
      </c>
    </row>
    <row r="615" spans="2:9" s="1" customFormat="1" ht="24">
      <c r="B615" s="60" t="s">
        <v>150</v>
      </c>
      <c r="C615" s="27" t="s">
        <v>128</v>
      </c>
      <c r="D615" s="27" t="s">
        <v>134</v>
      </c>
      <c r="E615" s="27" t="s">
        <v>130</v>
      </c>
      <c r="F615" s="65" t="s">
        <v>290</v>
      </c>
      <c r="G615" s="27" t="s">
        <v>144</v>
      </c>
      <c r="H615" s="45"/>
      <c r="I615" s="64">
        <f t="shared" si="25"/>
        <v>175000</v>
      </c>
    </row>
    <row r="616" spans="2:9" s="1" customFormat="1" ht="33.75" customHeight="1">
      <c r="B616" s="60" t="s">
        <v>203</v>
      </c>
      <c r="C616" s="27" t="s">
        <v>128</v>
      </c>
      <c r="D616" s="27" t="s">
        <v>134</v>
      </c>
      <c r="E616" s="27" t="s">
        <v>130</v>
      </c>
      <c r="F616" s="65" t="s">
        <v>290</v>
      </c>
      <c r="G616" s="27" t="s">
        <v>195</v>
      </c>
      <c r="H616" s="45"/>
      <c r="I616" s="64">
        <f t="shared" si="25"/>
        <v>175000</v>
      </c>
    </row>
    <row r="617" spans="2:9" s="19" customFormat="1" ht="18.75" customHeight="1">
      <c r="B617" s="93" t="s">
        <v>22</v>
      </c>
      <c r="C617" s="65" t="s">
        <v>128</v>
      </c>
      <c r="D617" s="65" t="s">
        <v>134</v>
      </c>
      <c r="E617" s="65" t="s">
        <v>130</v>
      </c>
      <c r="F617" s="65" t="s">
        <v>290</v>
      </c>
      <c r="G617" s="65" t="s">
        <v>195</v>
      </c>
      <c r="H617" s="45">
        <v>300</v>
      </c>
      <c r="I617" s="64">
        <f t="shared" si="25"/>
        <v>175000</v>
      </c>
    </row>
    <row r="618" spans="2:9" s="19" customFormat="1" ht="18.75" customHeight="1">
      <c r="B618" s="93" t="s">
        <v>526</v>
      </c>
      <c r="C618" s="67" t="s">
        <v>128</v>
      </c>
      <c r="D618" s="67" t="s">
        <v>134</v>
      </c>
      <c r="E618" s="67" t="s">
        <v>130</v>
      </c>
      <c r="F618" s="67" t="s">
        <v>290</v>
      </c>
      <c r="G618" s="67" t="s">
        <v>195</v>
      </c>
      <c r="H618" s="46">
        <v>340</v>
      </c>
      <c r="I618" s="62">
        <v>175000</v>
      </c>
    </row>
    <row r="619" spans="2:9" s="1" customFormat="1" ht="24.75" customHeight="1">
      <c r="B619" s="60" t="s">
        <v>152</v>
      </c>
      <c r="C619" s="134" t="s">
        <v>128</v>
      </c>
      <c r="D619" s="134" t="s">
        <v>134</v>
      </c>
      <c r="E619" s="134" t="s">
        <v>130</v>
      </c>
      <c r="F619" s="27" t="s">
        <v>224</v>
      </c>
      <c r="G619" s="27"/>
      <c r="H619" s="45"/>
      <c r="I619" s="64">
        <f t="shared" ref="I619" si="26">I620</f>
        <v>1000</v>
      </c>
    </row>
    <row r="620" spans="2:9" s="1" customFormat="1">
      <c r="B620" s="60" t="s">
        <v>113</v>
      </c>
      <c r="C620" s="134" t="s">
        <v>128</v>
      </c>
      <c r="D620" s="134" t="s">
        <v>134</v>
      </c>
      <c r="E620" s="134" t="s">
        <v>130</v>
      </c>
      <c r="F620" s="27" t="s">
        <v>240</v>
      </c>
      <c r="G620" s="27"/>
      <c r="H620" s="45"/>
      <c r="I620" s="64">
        <f>I626+I621</f>
        <v>1000</v>
      </c>
    </row>
    <row r="621" spans="2:9" s="1" customFormat="1" ht="28.5" customHeight="1">
      <c r="B621" s="59" t="s">
        <v>103</v>
      </c>
      <c r="C621" s="69" t="s">
        <v>128</v>
      </c>
      <c r="D621" s="69" t="s">
        <v>134</v>
      </c>
      <c r="E621" s="69" t="s">
        <v>130</v>
      </c>
      <c r="F621" s="107" t="s">
        <v>337</v>
      </c>
      <c r="G621" s="26"/>
      <c r="H621" s="46"/>
      <c r="I621" s="62">
        <f>I622</f>
        <v>1000</v>
      </c>
    </row>
    <row r="622" spans="2:9" s="1" customFormat="1" ht="24">
      <c r="B622" s="60" t="s">
        <v>173</v>
      </c>
      <c r="C622" s="134" t="s">
        <v>128</v>
      </c>
      <c r="D622" s="134" t="s">
        <v>134</v>
      </c>
      <c r="E622" s="134" t="s">
        <v>130</v>
      </c>
      <c r="F622" s="63" t="s">
        <v>337</v>
      </c>
      <c r="G622" s="27" t="s">
        <v>174</v>
      </c>
      <c r="H622" s="46"/>
      <c r="I622" s="64">
        <f>I623</f>
        <v>1000</v>
      </c>
    </row>
    <row r="623" spans="2:9" s="1" customFormat="1" ht="24">
      <c r="B623" s="60" t="s">
        <v>150</v>
      </c>
      <c r="C623" s="134" t="s">
        <v>128</v>
      </c>
      <c r="D623" s="134" t="s">
        <v>134</v>
      </c>
      <c r="E623" s="134" t="s">
        <v>130</v>
      </c>
      <c r="F623" s="63" t="s">
        <v>337</v>
      </c>
      <c r="G623" s="27" t="s">
        <v>144</v>
      </c>
      <c r="H623" s="46"/>
      <c r="I623" s="64">
        <f>I624</f>
        <v>1000</v>
      </c>
    </row>
    <row r="624" spans="2:9" s="1" customFormat="1" ht="24">
      <c r="B624" s="60" t="s">
        <v>203</v>
      </c>
      <c r="C624" s="134" t="s">
        <v>128</v>
      </c>
      <c r="D624" s="134" t="s">
        <v>134</v>
      </c>
      <c r="E624" s="134" t="s">
        <v>130</v>
      </c>
      <c r="F624" s="63" t="s">
        <v>337</v>
      </c>
      <c r="G624" s="27" t="s">
        <v>195</v>
      </c>
      <c r="H624" s="45"/>
      <c r="I624" s="64">
        <f>I625</f>
        <v>1000</v>
      </c>
    </row>
    <row r="625" spans="2:9" s="1" customFormat="1" ht="14.25">
      <c r="B625" s="60" t="s">
        <v>32</v>
      </c>
      <c r="C625" s="69" t="s">
        <v>128</v>
      </c>
      <c r="D625" s="69" t="s">
        <v>134</v>
      </c>
      <c r="E625" s="69" t="s">
        <v>130</v>
      </c>
      <c r="F625" s="107" t="s">
        <v>337</v>
      </c>
      <c r="G625" s="26" t="s">
        <v>195</v>
      </c>
      <c r="H625" s="46">
        <v>340</v>
      </c>
      <c r="I625" s="62">
        <v>1000</v>
      </c>
    </row>
    <row r="626" spans="2:9" s="1" customFormat="1" ht="16.5" customHeight="1">
      <c r="B626" s="60" t="s">
        <v>110</v>
      </c>
      <c r="C626" s="66" t="s">
        <v>128</v>
      </c>
      <c r="D626" s="66" t="s">
        <v>134</v>
      </c>
      <c r="E626" s="66" t="s">
        <v>130</v>
      </c>
      <c r="F626" s="63" t="s">
        <v>249</v>
      </c>
      <c r="G626" s="27"/>
      <c r="H626" s="45"/>
      <c r="I626" s="64">
        <f>I627+I633</f>
        <v>0</v>
      </c>
    </row>
    <row r="627" spans="2:9" s="1" customFormat="1" ht="17.25" hidden="1" customHeight="1">
      <c r="B627" s="151" t="s">
        <v>111</v>
      </c>
      <c r="C627" s="107" t="s">
        <v>128</v>
      </c>
      <c r="D627" s="152" t="s">
        <v>134</v>
      </c>
      <c r="E627" s="152" t="s">
        <v>130</v>
      </c>
      <c r="F627" s="107" t="s">
        <v>248</v>
      </c>
      <c r="G627" s="107"/>
      <c r="H627" s="153"/>
      <c r="I627" s="154">
        <f>I628</f>
        <v>0</v>
      </c>
    </row>
    <row r="628" spans="2:9" s="1" customFormat="1" hidden="1">
      <c r="B628" s="94" t="s">
        <v>178</v>
      </c>
      <c r="C628" s="27" t="s">
        <v>128</v>
      </c>
      <c r="D628" s="27" t="s">
        <v>134</v>
      </c>
      <c r="E628" s="27" t="s">
        <v>130</v>
      </c>
      <c r="F628" s="63" t="s">
        <v>248</v>
      </c>
      <c r="G628" s="27" t="s">
        <v>177</v>
      </c>
      <c r="H628" s="47"/>
      <c r="I628" s="105">
        <f>I629</f>
        <v>0</v>
      </c>
    </row>
    <row r="629" spans="2:9" s="1" customFormat="1" ht="36" hidden="1">
      <c r="B629" s="155" t="s">
        <v>312</v>
      </c>
      <c r="C629" s="137" t="s">
        <v>128</v>
      </c>
      <c r="D629" s="104" t="s">
        <v>134</v>
      </c>
      <c r="E629" s="104" t="s">
        <v>130</v>
      </c>
      <c r="F629" s="63" t="s">
        <v>248</v>
      </c>
      <c r="G629" s="27" t="s">
        <v>311</v>
      </c>
      <c r="H629" s="45"/>
      <c r="I629" s="64">
        <f>I630</f>
        <v>0</v>
      </c>
    </row>
    <row r="630" spans="2:9" s="1" customFormat="1" hidden="1">
      <c r="B630" s="75" t="s">
        <v>49</v>
      </c>
      <c r="C630" s="27" t="s">
        <v>128</v>
      </c>
      <c r="D630" s="27" t="s">
        <v>134</v>
      </c>
      <c r="E630" s="27" t="s">
        <v>130</v>
      </c>
      <c r="F630" s="63" t="s">
        <v>248</v>
      </c>
      <c r="G630" s="65" t="s">
        <v>311</v>
      </c>
      <c r="H630" s="45">
        <v>200</v>
      </c>
      <c r="I630" s="64">
        <f>I631</f>
        <v>0</v>
      </c>
    </row>
    <row r="631" spans="2:9" s="1" customFormat="1" ht="15.75" hidden="1" customHeight="1">
      <c r="B631" s="60" t="s">
        <v>47</v>
      </c>
      <c r="C631" s="66" t="s">
        <v>128</v>
      </c>
      <c r="D631" s="27" t="s">
        <v>134</v>
      </c>
      <c r="E631" s="27" t="s">
        <v>130</v>
      </c>
      <c r="F631" s="63" t="s">
        <v>248</v>
      </c>
      <c r="G631" s="27" t="s">
        <v>311</v>
      </c>
      <c r="H631" s="45">
        <v>240</v>
      </c>
      <c r="I631" s="64">
        <f>I632</f>
        <v>0</v>
      </c>
    </row>
    <row r="632" spans="2:9" s="19" customFormat="1" ht="24.75" hidden="1" customHeight="1">
      <c r="B632" s="60" t="s">
        <v>48</v>
      </c>
      <c r="C632" s="26" t="s">
        <v>128</v>
      </c>
      <c r="D632" s="26" t="s">
        <v>134</v>
      </c>
      <c r="E632" s="26" t="s">
        <v>130</v>
      </c>
      <c r="F632" s="107" t="s">
        <v>248</v>
      </c>
      <c r="G632" s="26" t="s">
        <v>311</v>
      </c>
      <c r="H632" s="46">
        <v>241</v>
      </c>
      <c r="I632" s="62">
        <v>0</v>
      </c>
    </row>
    <row r="633" spans="2:9" s="1" customFormat="1" ht="36" hidden="1">
      <c r="B633" s="59" t="s">
        <v>112</v>
      </c>
      <c r="C633" s="26" t="s">
        <v>128</v>
      </c>
      <c r="D633" s="68" t="s">
        <v>134</v>
      </c>
      <c r="E633" s="26" t="s">
        <v>130</v>
      </c>
      <c r="F633" s="26" t="s">
        <v>247</v>
      </c>
      <c r="G633" s="26"/>
      <c r="H633" s="46"/>
      <c r="I633" s="62">
        <f t="shared" ref="I633:I634" si="27">I634</f>
        <v>0</v>
      </c>
    </row>
    <row r="634" spans="2:9" s="1" customFormat="1" hidden="1">
      <c r="B634" s="94" t="s">
        <v>178</v>
      </c>
      <c r="C634" s="27" t="s">
        <v>128</v>
      </c>
      <c r="D634" s="27" t="s">
        <v>134</v>
      </c>
      <c r="E634" s="27" t="s">
        <v>130</v>
      </c>
      <c r="F634" s="27" t="s">
        <v>247</v>
      </c>
      <c r="G634" s="27" t="s">
        <v>177</v>
      </c>
      <c r="H634" s="45"/>
      <c r="I634" s="64">
        <f t="shared" si="27"/>
        <v>0</v>
      </c>
    </row>
    <row r="635" spans="2:9" s="1" customFormat="1" ht="36" hidden="1">
      <c r="B635" s="95" t="s">
        <v>312</v>
      </c>
      <c r="C635" s="136" t="s">
        <v>128</v>
      </c>
      <c r="D635" s="66" t="s">
        <v>134</v>
      </c>
      <c r="E635" s="27" t="s">
        <v>130</v>
      </c>
      <c r="F635" s="27" t="s">
        <v>247</v>
      </c>
      <c r="G635" s="27" t="s">
        <v>311</v>
      </c>
      <c r="H635" s="45"/>
      <c r="I635" s="64">
        <f>I636</f>
        <v>0</v>
      </c>
    </row>
    <row r="636" spans="2:9" s="1" customFormat="1" hidden="1">
      <c r="B636" s="75" t="s">
        <v>35</v>
      </c>
      <c r="C636" s="27" t="s">
        <v>128</v>
      </c>
      <c r="D636" s="66" t="s">
        <v>134</v>
      </c>
      <c r="E636" s="27" t="s">
        <v>130</v>
      </c>
      <c r="F636" s="27" t="s">
        <v>247</v>
      </c>
      <c r="G636" s="27" t="s">
        <v>311</v>
      </c>
      <c r="H636" s="45">
        <v>200</v>
      </c>
      <c r="I636" s="64">
        <f>I637</f>
        <v>0</v>
      </c>
    </row>
    <row r="637" spans="2:9" s="1" customFormat="1" ht="16.5" hidden="1" customHeight="1">
      <c r="B637" s="60" t="s">
        <v>47</v>
      </c>
      <c r="C637" s="27" t="s">
        <v>128</v>
      </c>
      <c r="D637" s="27" t="s">
        <v>134</v>
      </c>
      <c r="E637" s="27" t="s">
        <v>130</v>
      </c>
      <c r="F637" s="27" t="s">
        <v>247</v>
      </c>
      <c r="G637" s="27" t="s">
        <v>311</v>
      </c>
      <c r="H637" s="45">
        <v>240</v>
      </c>
      <c r="I637" s="64">
        <f>I638</f>
        <v>0</v>
      </c>
    </row>
    <row r="638" spans="2:9" s="19" customFormat="1" ht="21.75" hidden="1" customHeight="1">
      <c r="B638" s="60" t="s">
        <v>50</v>
      </c>
      <c r="C638" s="26" t="s">
        <v>128</v>
      </c>
      <c r="D638" s="26" t="s">
        <v>134</v>
      </c>
      <c r="E638" s="26" t="s">
        <v>130</v>
      </c>
      <c r="F638" s="26" t="s">
        <v>247</v>
      </c>
      <c r="G638" s="26" t="s">
        <v>311</v>
      </c>
      <c r="H638" s="46">
        <v>241</v>
      </c>
      <c r="I638" s="62">
        <v>0</v>
      </c>
    </row>
    <row r="639" spans="2:9" s="1" customFormat="1" ht="19.5" hidden="1" customHeight="1">
      <c r="B639" s="61" t="s">
        <v>113</v>
      </c>
      <c r="C639" s="43" t="s">
        <v>128</v>
      </c>
      <c r="D639" s="43" t="s">
        <v>134</v>
      </c>
      <c r="E639" s="43" t="s">
        <v>130</v>
      </c>
      <c r="F639" s="132" t="s">
        <v>246</v>
      </c>
      <c r="G639" s="43"/>
      <c r="H639" s="39"/>
      <c r="I639" s="106">
        <f>I640+I650</f>
        <v>0</v>
      </c>
    </row>
    <row r="640" spans="2:9" s="1" customFormat="1" ht="24" hidden="1">
      <c r="B640" s="60" t="s">
        <v>173</v>
      </c>
      <c r="C640" s="27" t="s">
        <v>128</v>
      </c>
      <c r="D640" s="27" t="s">
        <v>134</v>
      </c>
      <c r="E640" s="27" t="s">
        <v>130</v>
      </c>
      <c r="F640" s="66" t="s">
        <v>246</v>
      </c>
      <c r="G640" s="27" t="s">
        <v>174</v>
      </c>
      <c r="H640" s="45"/>
      <c r="I640" s="64">
        <f t="shared" ref="I640" si="28">I641</f>
        <v>0</v>
      </c>
    </row>
    <row r="641" spans="2:9" s="1" customFormat="1" ht="24" hidden="1">
      <c r="B641" s="60" t="s">
        <v>150</v>
      </c>
      <c r="C641" s="27" t="s">
        <v>128</v>
      </c>
      <c r="D641" s="27" t="s">
        <v>134</v>
      </c>
      <c r="E641" s="27" t="s">
        <v>130</v>
      </c>
      <c r="F641" s="66" t="s">
        <v>246</v>
      </c>
      <c r="G641" s="27" t="s">
        <v>144</v>
      </c>
      <c r="H641" s="45"/>
      <c r="I641" s="64">
        <f>I644+I642</f>
        <v>0</v>
      </c>
    </row>
    <row r="642" spans="2:9" s="1" customFormat="1" ht="33.75" hidden="1" customHeight="1">
      <c r="B642" s="60" t="s">
        <v>324</v>
      </c>
      <c r="C642" s="27" t="s">
        <v>128</v>
      </c>
      <c r="D642" s="27" t="s">
        <v>134</v>
      </c>
      <c r="E642" s="27" t="s">
        <v>130</v>
      </c>
      <c r="F642" s="66" t="s">
        <v>246</v>
      </c>
      <c r="G642" s="27" t="s">
        <v>323</v>
      </c>
      <c r="H642" s="45"/>
      <c r="I642" s="64">
        <f>I643</f>
        <v>0</v>
      </c>
    </row>
    <row r="643" spans="2:9" s="1" customFormat="1" hidden="1">
      <c r="B643" s="60" t="s">
        <v>29</v>
      </c>
      <c r="C643" s="27" t="s">
        <v>128</v>
      </c>
      <c r="D643" s="27" t="s">
        <v>134</v>
      </c>
      <c r="E643" s="27" t="s">
        <v>130</v>
      </c>
      <c r="F643" s="66" t="s">
        <v>246</v>
      </c>
      <c r="G643" s="27" t="s">
        <v>323</v>
      </c>
      <c r="H643" s="45">
        <v>226</v>
      </c>
      <c r="I643" s="64">
        <v>0</v>
      </c>
    </row>
    <row r="644" spans="2:9" s="1" customFormat="1" ht="14.25" hidden="1" customHeight="1">
      <c r="B644" s="60" t="s">
        <v>203</v>
      </c>
      <c r="C644" s="27" t="s">
        <v>128</v>
      </c>
      <c r="D644" s="27" t="s">
        <v>134</v>
      </c>
      <c r="E644" s="27" t="s">
        <v>130</v>
      </c>
      <c r="F644" s="66" t="s">
        <v>246</v>
      </c>
      <c r="G644" s="27" t="s">
        <v>195</v>
      </c>
      <c r="H644" s="45"/>
      <c r="I644" s="64">
        <f>I645</f>
        <v>0</v>
      </c>
    </row>
    <row r="645" spans="2:9" s="1" customFormat="1" hidden="1">
      <c r="B645" s="60" t="s">
        <v>13</v>
      </c>
      <c r="C645" s="27" t="s">
        <v>128</v>
      </c>
      <c r="D645" s="27" t="s">
        <v>134</v>
      </c>
      <c r="E645" s="27" t="s">
        <v>130</v>
      </c>
      <c r="F645" s="66" t="s">
        <v>246</v>
      </c>
      <c r="G645" s="27" t="s">
        <v>195</v>
      </c>
      <c r="H645" s="45">
        <v>200</v>
      </c>
      <c r="I645" s="64">
        <f>I646</f>
        <v>0</v>
      </c>
    </row>
    <row r="646" spans="2:9" s="1" customFormat="1" hidden="1">
      <c r="B646" s="60" t="s">
        <v>51</v>
      </c>
      <c r="C646" s="27" t="s">
        <v>128</v>
      </c>
      <c r="D646" s="27" t="s">
        <v>134</v>
      </c>
      <c r="E646" s="27" t="s">
        <v>130</v>
      </c>
      <c r="F646" s="66" t="s">
        <v>246</v>
      </c>
      <c r="G646" s="27" t="s">
        <v>195</v>
      </c>
      <c r="H646" s="45">
        <v>220</v>
      </c>
      <c r="I646" s="64">
        <f>SUM(I647:I649)</f>
        <v>0</v>
      </c>
    </row>
    <row r="647" spans="2:9" s="1" customFormat="1" hidden="1">
      <c r="B647" s="60" t="s">
        <v>27</v>
      </c>
      <c r="C647" s="27" t="s">
        <v>128</v>
      </c>
      <c r="D647" s="27" t="s">
        <v>134</v>
      </c>
      <c r="E647" s="27" t="s">
        <v>130</v>
      </c>
      <c r="F647" s="66" t="s">
        <v>246</v>
      </c>
      <c r="G647" s="27" t="s">
        <v>195</v>
      </c>
      <c r="H647" s="45">
        <v>223</v>
      </c>
      <c r="I647" s="64">
        <v>0</v>
      </c>
    </row>
    <row r="648" spans="2:9" s="19" customFormat="1" ht="19.5" hidden="1" customHeight="1">
      <c r="B648" s="60" t="s">
        <v>28</v>
      </c>
      <c r="C648" s="26" t="s">
        <v>128</v>
      </c>
      <c r="D648" s="26" t="s">
        <v>134</v>
      </c>
      <c r="E648" s="26" t="s">
        <v>130</v>
      </c>
      <c r="F648" s="68" t="s">
        <v>246</v>
      </c>
      <c r="G648" s="26" t="s">
        <v>195</v>
      </c>
      <c r="H648" s="46">
        <v>225</v>
      </c>
      <c r="I648" s="62">
        <v>0</v>
      </c>
    </row>
    <row r="649" spans="2:9" s="19" customFormat="1" ht="19.5" hidden="1" customHeight="1">
      <c r="B649" s="60" t="s">
        <v>325</v>
      </c>
      <c r="C649" s="26" t="s">
        <v>128</v>
      </c>
      <c r="D649" s="26" t="s">
        <v>134</v>
      </c>
      <c r="E649" s="26" t="s">
        <v>130</v>
      </c>
      <c r="F649" s="68" t="s">
        <v>246</v>
      </c>
      <c r="G649" s="26" t="s">
        <v>195</v>
      </c>
      <c r="H649" s="46">
        <v>226</v>
      </c>
      <c r="I649" s="62">
        <v>0</v>
      </c>
    </row>
    <row r="650" spans="2:9" s="1" customFormat="1" hidden="1">
      <c r="B650" s="60" t="s">
        <v>178</v>
      </c>
      <c r="C650" s="27" t="s">
        <v>128</v>
      </c>
      <c r="D650" s="27" t="s">
        <v>134</v>
      </c>
      <c r="E650" s="27" t="s">
        <v>130</v>
      </c>
      <c r="F650" s="66" t="s">
        <v>246</v>
      </c>
      <c r="G650" s="27" t="s">
        <v>177</v>
      </c>
      <c r="H650" s="40"/>
      <c r="I650" s="130">
        <f>I651+I655</f>
        <v>0</v>
      </c>
    </row>
    <row r="651" spans="2:9" s="1" customFormat="1" ht="36" hidden="1">
      <c r="B651" s="96" t="s">
        <v>310</v>
      </c>
      <c r="C651" s="27" t="s">
        <v>128</v>
      </c>
      <c r="D651" s="27" t="s">
        <v>134</v>
      </c>
      <c r="E651" s="27" t="s">
        <v>130</v>
      </c>
      <c r="F651" s="66" t="s">
        <v>246</v>
      </c>
      <c r="G651" s="27" t="s">
        <v>309</v>
      </c>
      <c r="H651" s="45"/>
      <c r="I651" s="64">
        <f>I652</f>
        <v>0</v>
      </c>
    </row>
    <row r="652" spans="2:9" s="1" customFormat="1" ht="17.25" hidden="1" customHeight="1">
      <c r="B652" s="60" t="s">
        <v>13</v>
      </c>
      <c r="C652" s="27" t="s">
        <v>128</v>
      </c>
      <c r="D652" s="27" t="s">
        <v>134</v>
      </c>
      <c r="E652" s="27" t="s">
        <v>130</v>
      </c>
      <c r="F652" s="66" t="s">
        <v>246</v>
      </c>
      <c r="G652" s="27" t="s">
        <v>309</v>
      </c>
      <c r="H652" s="45">
        <v>200</v>
      </c>
      <c r="I652" s="64">
        <f>I653</f>
        <v>0</v>
      </c>
    </row>
    <row r="653" spans="2:9" s="1" customFormat="1" ht="18" hidden="1" customHeight="1">
      <c r="B653" s="60" t="s">
        <v>47</v>
      </c>
      <c r="C653" s="27" t="s">
        <v>128</v>
      </c>
      <c r="D653" s="27" t="s">
        <v>134</v>
      </c>
      <c r="E653" s="27" t="s">
        <v>130</v>
      </c>
      <c r="F653" s="66" t="s">
        <v>246</v>
      </c>
      <c r="G653" s="27" t="s">
        <v>309</v>
      </c>
      <c r="H653" s="45">
        <v>240</v>
      </c>
      <c r="I653" s="64">
        <f>I654</f>
        <v>0</v>
      </c>
    </row>
    <row r="654" spans="2:9" s="19" customFormat="1" ht="34.5" hidden="1" customHeight="1">
      <c r="B654" s="60" t="s">
        <v>52</v>
      </c>
      <c r="C654" s="26" t="s">
        <v>128</v>
      </c>
      <c r="D654" s="26" t="s">
        <v>134</v>
      </c>
      <c r="E654" s="26" t="s">
        <v>130</v>
      </c>
      <c r="F654" s="68" t="s">
        <v>246</v>
      </c>
      <c r="G654" s="26" t="s">
        <v>309</v>
      </c>
      <c r="H654" s="46">
        <v>241</v>
      </c>
      <c r="I654" s="62">
        <v>0</v>
      </c>
    </row>
    <row r="655" spans="2:9" s="19" customFormat="1" ht="19.5" hidden="1" customHeight="1">
      <c r="B655" s="60" t="s">
        <v>336</v>
      </c>
      <c r="C655" s="27" t="s">
        <v>128</v>
      </c>
      <c r="D655" s="27" t="s">
        <v>134</v>
      </c>
      <c r="E655" s="27" t="s">
        <v>130</v>
      </c>
      <c r="F655" s="66" t="s">
        <v>246</v>
      </c>
      <c r="G655" s="27" t="s">
        <v>320</v>
      </c>
      <c r="H655" s="45"/>
      <c r="I655" s="64">
        <f>I656</f>
        <v>0</v>
      </c>
    </row>
    <row r="656" spans="2:9" s="19" customFormat="1" ht="32.25" hidden="1" customHeight="1">
      <c r="B656" s="60" t="s">
        <v>322</v>
      </c>
      <c r="C656" s="27" t="s">
        <v>128</v>
      </c>
      <c r="D656" s="27" t="s">
        <v>134</v>
      </c>
      <c r="E656" s="27" t="s">
        <v>130</v>
      </c>
      <c r="F656" s="66" t="s">
        <v>246</v>
      </c>
      <c r="G656" s="27" t="s">
        <v>286</v>
      </c>
      <c r="H656" s="45"/>
      <c r="I656" s="64">
        <f>I657</f>
        <v>0</v>
      </c>
    </row>
    <row r="657" spans="2:10" s="19" customFormat="1" ht="16.5" hidden="1" customHeight="1">
      <c r="B657" s="60" t="s">
        <v>34</v>
      </c>
      <c r="C657" s="26" t="s">
        <v>128</v>
      </c>
      <c r="D657" s="26" t="s">
        <v>134</v>
      </c>
      <c r="E657" s="26" t="s">
        <v>130</v>
      </c>
      <c r="F657" s="68" t="s">
        <v>246</v>
      </c>
      <c r="G657" s="26" t="s">
        <v>286</v>
      </c>
      <c r="H657" s="46">
        <v>290</v>
      </c>
      <c r="I657" s="62">
        <v>0</v>
      </c>
    </row>
    <row r="658" spans="2:10" s="19" customFormat="1" ht="19.5" customHeight="1">
      <c r="B658" s="59" t="s">
        <v>366</v>
      </c>
      <c r="C658" s="26" t="s">
        <v>128</v>
      </c>
      <c r="D658" s="26" t="s">
        <v>134</v>
      </c>
      <c r="E658" s="26" t="s">
        <v>130</v>
      </c>
      <c r="F658" s="68"/>
      <c r="G658" s="26"/>
      <c r="H658" s="46"/>
      <c r="I658" s="62">
        <f>I605</f>
        <v>176000</v>
      </c>
      <c r="J658" s="24"/>
    </row>
    <row r="659" spans="2:10" s="19" customFormat="1" ht="19.5" customHeight="1">
      <c r="B659" s="71"/>
      <c r="C659" s="72"/>
      <c r="D659" s="72"/>
      <c r="E659" s="72"/>
      <c r="F659" s="73"/>
      <c r="G659" s="72"/>
      <c r="H659" s="32"/>
      <c r="I659" s="74"/>
      <c r="J659" s="24"/>
    </row>
    <row r="660" spans="2:10" s="19" customFormat="1" ht="36.75" customHeight="1">
      <c r="B660" s="71" t="s">
        <v>367</v>
      </c>
      <c r="C660" s="191" t="s">
        <v>536</v>
      </c>
      <c r="D660" s="191"/>
      <c r="E660" s="191"/>
      <c r="F660" s="73"/>
      <c r="G660" s="72"/>
      <c r="H660" s="32"/>
      <c r="I660" s="74"/>
      <c r="J660" s="24"/>
    </row>
    <row r="661" spans="2:10" s="19" customFormat="1" ht="19.5" customHeight="1">
      <c r="B661" s="71"/>
      <c r="C661" s="191"/>
      <c r="D661" s="191"/>
      <c r="E661" s="191"/>
      <c r="F661" s="73"/>
      <c r="G661" s="72"/>
      <c r="H661" s="32"/>
      <c r="I661" s="74"/>
      <c r="J661" s="24"/>
    </row>
    <row r="662" spans="2:10" s="19" customFormat="1" ht="19.5" customHeight="1">
      <c r="B662" s="71" t="s">
        <v>537</v>
      </c>
      <c r="C662" s="72"/>
      <c r="D662" s="72"/>
      <c r="E662" s="72"/>
      <c r="F662" s="73"/>
      <c r="G662" s="72"/>
      <c r="H662" s="32"/>
      <c r="I662" s="74"/>
      <c r="J662" s="24"/>
    </row>
    <row r="663" spans="2:10" s="19" customFormat="1" ht="19.5" customHeight="1">
      <c r="B663" s="71" t="s">
        <v>368</v>
      </c>
      <c r="C663" s="72"/>
      <c r="D663" s="72"/>
      <c r="E663" s="72"/>
      <c r="F663" s="73"/>
      <c r="G663" s="72"/>
      <c r="H663" s="32"/>
      <c r="I663" s="74"/>
      <c r="J663" s="24"/>
    </row>
    <row r="664" spans="2:10" s="19" customFormat="1" ht="19.5" customHeight="1">
      <c r="B664" s="71"/>
      <c r="C664" s="72"/>
      <c r="D664" s="72"/>
      <c r="E664" s="72"/>
      <c r="F664" s="73"/>
      <c r="G664" s="72"/>
      <c r="H664" s="32"/>
      <c r="I664" s="74"/>
      <c r="J664" s="24"/>
    </row>
    <row r="665" spans="2:10" s="1" customFormat="1">
      <c r="B665" s="30"/>
      <c r="C665" s="2"/>
      <c r="D665" s="2"/>
      <c r="E665" s="193" t="s">
        <v>135</v>
      </c>
      <c r="F665" s="193"/>
      <c r="G665" s="193"/>
      <c r="H665" s="193"/>
      <c r="I665" s="10"/>
    </row>
    <row r="666" spans="2:10" s="1" customFormat="1">
      <c r="B666" s="30"/>
      <c r="C666" s="2"/>
      <c r="D666" s="2"/>
      <c r="E666" s="203" t="s">
        <v>538</v>
      </c>
      <c r="F666" s="203"/>
      <c r="G666" s="203"/>
      <c r="H666" s="203"/>
      <c r="I666" s="203"/>
    </row>
    <row r="667" spans="2:10" s="1" customFormat="1" ht="28.5" customHeight="1">
      <c r="B667" s="30"/>
      <c r="C667" s="2"/>
      <c r="D667" s="2"/>
      <c r="E667" s="192" t="s">
        <v>548</v>
      </c>
      <c r="F667" s="192"/>
      <c r="G667" s="192"/>
      <c r="H667" s="192"/>
      <c r="I667" s="192"/>
    </row>
    <row r="668" spans="2:10" s="1" customFormat="1" ht="27.75" customHeight="1">
      <c r="B668" s="30"/>
      <c r="C668" s="204" t="s">
        <v>575</v>
      </c>
      <c r="D668" s="204"/>
      <c r="E668" s="204"/>
      <c r="F668" s="204"/>
      <c r="G668" s="204"/>
      <c r="H668" s="204"/>
      <c r="I668" s="204"/>
    </row>
    <row r="669" spans="2:10" s="1" customFormat="1">
      <c r="B669" s="30"/>
      <c r="C669" s="57"/>
      <c r="D669" s="57"/>
      <c r="E669" s="55"/>
      <c r="F669" s="175" t="s">
        <v>535</v>
      </c>
      <c r="G669" s="57"/>
      <c r="H669" s="55"/>
      <c r="I669" s="58"/>
    </row>
    <row r="670" spans="2:10" s="1" customFormat="1">
      <c r="B670" s="30"/>
      <c r="C670" s="2"/>
      <c r="D670" s="2"/>
      <c r="E670" s="3"/>
      <c r="F670" s="3"/>
      <c r="G670" s="2"/>
      <c r="H670" s="56" t="s">
        <v>368</v>
      </c>
      <c r="I670" s="53"/>
    </row>
    <row r="671" spans="2:10" s="1" customFormat="1" ht="12.75">
      <c r="B671" s="194" t="s">
        <v>363</v>
      </c>
      <c r="C671" s="194"/>
      <c r="D671" s="194"/>
      <c r="E671" s="194"/>
      <c r="F671" s="194"/>
      <c r="G671" s="194"/>
      <c r="H671" s="194"/>
      <c r="I671" s="194"/>
    </row>
    <row r="672" spans="2:10" s="1" customFormat="1" ht="12.75">
      <c r="B672" s="194" t="s">
        <v>140</v>
      </c>
      <c r="C672" s="194"/>
      <c r="D672" s="194"/>
      <c r="E672" s="194"/>
      <c r="F672" s="194"/>
      <c r="G672" s="194"/>
      <c r="H672" s="194"/>
      <c r="I672" s="194"/>
    </row>
    <row r="673" spans="2:9" s="1" customFormat="1">
      <c r="B673" s="195" t="s">
        <v>458</v>
      </c>
      <c r="C673" s="196"/>
      <c r="D673" s="196"/>
      <c r="E673" s="196"/>
      <c r="F673" s="196"/>
      <c r="G673" s="196"/>
      <c r="H673" s="196"/>
      <c r="I673" s="196"/>
    </row>
    <row r="674" spans="2:9" s="1" customFormat="1" ht="11.25" customHeight="1">
      <c r="B674" s="197" t="s">
        <v>365</v>
      </c>
      <c r="C674" s="197"/>
      <c r="D674" s="197"/>
      <c r="E674" s="197"/>
      <c r="F674" s="197"/>
      <c r="G674" s="197"/>
      <c r="H674" s="197"/>
      <c r="I674" s="197"/>
    </row>
    <row r="675" spans="2:9" s="1" customFormat="1" ht="17.25" customHeight="1">
      <c r="B675" s="195" t="s">
        <v>540</v>
      </c>
      <c r="C675" s="195"/>
      <c r="D675" s="195"/>
      <c r="E675" s="195"/>
      <c r="F675" s="195"/>
      <c r="G675" s="195"/>
      <c r="H675" s="195"/>
      <c r="I675" s="195"/>
    </row>
    <row r="676" spans="2:9" s="1" customFormat="1">
      <c r="B676" s="30"/>
      <c r="C676" s="2"/>
      <c r="D676" s="2"/>
      <c r="E676" s="2"/>
      <c r="F676" s="2"/>
      <c r="G676" s="2"/>
      <c r="H676" s="2"/>
      <c r="I676" s="10"/>
    </row>
    <row r="677" spans="2:9" s="1" customFormat="1" ht="12.75" customHeight="1">
      <c r="B677" s="198" t="s">
        <v>88</v>
      </c>
      <c r="C677" s="200" t="s">
        <v>89</v>
      </c>
      <c r="D677" s="200"/>
      <c r="E677" s="200"/>
      <c r="F677" s="200"/>
      <c r="G677" s="200"/>
      <c r="H677" s="200"/>
      <c r="I677" s="201" t="s">
        <v>545</v>
      </c>
    </row>
    <row r="678" spans="2:9" s="12" customFormat="1" ht="38.25">
      <c r="B678" s="199"/>
      <c r="C678" s="8" t="s">
        <v>90</v>
      </c>
      <c r="D678" s="8" t="s">
        <v>91</v>
      </c>
      <c r="E678" s="8" t="s">
        <v>92</v>
      </c>
      <c r="F678" s="8" t="s">
        <v>93</v>
      </c>
      <c r="G678" s="8" t="s">
        <v>94</v>
      </c>
      <c r="H678" s="8" t="s">
        <v>241</v>
      </c>
      <c r="I678" s="202"/>
    </row>
    <row r="679" spans="2:9" s="1" customFormat="1" ht="15" customHeight="1">
      <c r="B679" s="40">
        <v>1</v>
      </c>
      <c r="C679" s="4">
        <v>2</v>
      </c>
      <c r="D679" s="4">
        <v>3</v>
      </c>
      <c r="E679" s="4">
        <v>4</v>
      </c>
      <c r="F679" s="4">
        <v>5</v>
      </c>
      <c r="G679" s="4">
        <v>6</v>
      </c>
      <c r="H679" s="4">
        <v>7</v>
      </c>
      <c r="I679" s="4">
        <v>8</v>
      </c>
    </row>
    <row r="680" spans="2:9" s="22" customFormat="1" ht="24" customHeight="1">
      <c r="B680" s="59" t="s">
        <v>114</v>
      </c>
      <c r="C680" s="26" t="s">
        <v>128</v>
      </c>
      <c r="D680" s="26" t="s">
        <v>134</v>
      </c>
      <c r="E680" s="26" t="s">
        <v>132</v>
      </c>
      <c r="F680" s="26"/>
      <c r="G680" s="26"/>
      <c r="H680" s="46"/>
      <c r="I680" s="62">
        <f>I681+I690+I699</f>
        <v>584755</v>
      </c>
    </row>
    <row r="681" spans="2:9" s="1" customFormat="1" ht="39.75" customHeight="1">
      <c r="B681" s="185" t="s">
        <v>347</v>
      </c>
      <c r="C681" s="26" t="s">
        <v>128</v>
      </c>
      <c r="D681" s="26" t="s">
        <v>134</v>
      </c>
      <c r="E681" s="26" t="s">
        <v>132</v>
      </c>
      <c r="F681" s="26" t="s">
        <v>229</v>
      </c>
      <c r="G681" s="26"/>
      <c r="H681" s="46"/>
      <c r="I681" s="62">
        <f>I682</f>
        <v>10000</v>
      </c>
    </row>
    <row r="682" spans="2:9" s="1" customFormat="1" ht="18" customHeight="1">
      <c r="B682" s="81" t="s">
        <v>245</v>
      </c>
      <c r="C682" s="27" t="s">
        <v>128</v>
      </c>
      <c r="D682" s="27" t="s">
        <v>134</v>
      </c>
      <c r="E682" s="27" t="s">
        <v>132</v>
      </c>
      <c r="F682" s="27" t="s">
        <v>227</v>
      </c>
      <c r="G682" s="27"/>
      <c r="H682" s="45"/>
      <c r="I682" s="64">
        <f>I683</f>
        <v>10000</v>
      </c>
    </row>
    <row r="683" spans="2:9" s="1" customFormat="1" ht="24">
      <c r="B683" s="60" t="s">
        <v>173</v>
      </c>
      <c r="C683" s="27" t="s">
        <v>128</v>
      </c>
      <c r="D683" s="27" t="s">
        <v>134</v>
      </c>
      <c r="E683" s="27" t="s">
        <v>132</v>
      </c>
      <c r="F683" s="27" t="s">
        <v>226</v>
      </c>
      <c r="G683" s="27" t="s">
        <v>174</v>
      </c>
      <c r="H683" s="45"/>
      <c r="I683" s="64">
        <f t="shared" ref="I683:I688" si="29">I684</f>
        <v>10000</v>
      </c>
    </row>
    <row r="684" spans="2:9" s="1" customFormat="1" ht="24">
      <c r="B684" s="60" t="s">
        <v>149</v>
      </c>
      <c r="C684" s="27" t="s">
        <v>128</v>
      </c>
      <c r="D684" s="27" t="s">
        <v>134</v>
      </c>
      <c r="E684" s="27" t="s">
        <v>132</v>
      </c>
      <c r="F684" s="27" t="s">
        <v>226</v>
      </c>
      <c r="G684" s="27" t="s">
        <v>144</v>
      </c>
      <c r="H684" s="45"/>
      <c r="I684" s="64">
        <f t="shared" si="29"/>
        <v>10000</v>
      </c>
    </row>
    <row r="685" spans="2:9" s="1" customFormat="1" ht="26.25" customHeight="1">
      <c r="B685" s="60" t="s">
        <v>151</v>
      </c>
      <c r="C685" s="27" t="s">
        <v>128</v>
      </c>
      <c r="D685" s="27" t="s">
        <v>134</v>
      </c>
      <c r="E685" s="27" t="s">
        <v>132</v>
      </c>
      <c r="F685" s="27" t="s">
        <v>226</v>
      </c>
      <c r="G685" s="27" t="s">
        <v>144</v>
      </c>
      <c r="H685" s="45"/>
      <c r="I685" s="64">
        <f>I686</f>
        <v>10000</v>
      </c>
    </row>
    <row r="686" spans="2:9" s="1" customFormat="1" ht="24.75" customHeight="1">
      <c r="B686" s="60" t="s">
        <v>203</v>
      </c>
      <c r="C686" s="27" t="s">
        <v>128</v>
      </c>
      <c r="D686" s="27" t="s">
        <v>134</v>
      </c>
      <c r="E686" s="27" t="s">
        <v>132</v>
      </c>
      <c r="F686" s="27" t="s">
        <v>226</v>
      </c>
      <c r="G686" s="27" t="s">
        <v>195</v>
      </c>
      <c r="H686" s="45"/>
      <c r="I686" s="64">
        <f>I687</f>
        <v>10000</v>
      </c>
    </row>
    <row r="687" spans="2:9" s="1" customFormat="1" ht="23.25" customHeight="1">
      <c r="B687" s="60" t="s">
        <v>13</v>
      </c>
      <c r="C687" s="27" t="s">
        <v>128</v>
      </c>
      <c r="D687" s="27" t="s">
        <v>134</v>
      </c>
      <c r="E687" s="27" t="s">
        <v>132</v>
      </c>
      <c r="F687" s="27" t="s">
        <v>226</v>
      </c>
      <c r="G687" s="27" t="s">
        <v>195</v>
      </c>
      <c r="H687" s="45">
        <v>200</v>
      </c>
      <c r="I687" s="64">
        <f t="shared" si="29"/>
        <v>10000</v>
      </c>
    </row>
    <row r="688" spans="2:9" s="1" customFormat="1" ht="21" customHeight="1">
      <c r="B688" s="60" t="s">
        <v>44</v>
      </c>
      <c r="C688" s="27" t="s">
        <v>128</v>
      </c>
      <c r="D688" s="27" t="s">
        <v>134</v>
      </c>
      <c r="E688" s="27" t="s">
        <v>132</v>
      </c>
      <c r="F688" s="27" t="s">
        <v>226</v>
      </c>
      <c r="G688" s="27" t="s">
        <v>195</v>
      </c>
      <c r="H688" s="45">
        <v>220</v>
      </c>
      <c r="I688" s="64">
        <f t="shared" si="29"/>
        <v>10000</v>
      </c>
    </row>
    <row r="689" spans="2:10" s="19" customFormat="1" ht="19.5" customHeight="1">
      <c r="B689" s="60" t="s">
        <v>29</v>
      </c>
      <c r="C689" s="26" t="s">
        <v>128</v>
      </c>
      <c r="D689" s="26" t="s">
        <v>134</v>
      </c>
      <c r="E689" s="26" t="s">
        <v>132</v>
      </c>
      <c r="F689" s="26" t="s">
        <v>226</v>
      </c>
      <c r="G689" s="26" t="s">
        <v>195</v>
      </c>
      <c r="H689" s="46">
        <v>226</v>
      </c>
      <c r="I689" s="62">
        <v>10000</v>
      </c>
    </row>
    <row r="690" spans="2:10" s="1" customFormat="1" ht="38.25" customHeight="1">
      <c r="B690" s="88" t="s">
        <v>350</v>
      </c>
      <c r="C690" s="43" t="s">
        <v>128</v>
      </c>
      <c r="D690" s="43" t="s">
        <v>134</v>
      </c>
      <c r="E690" s="43" t="s">
        <v>132</v>
      </c>
      <c r="F690" s="43" t="s">
        <v>244</v>
      </c>
      <c r="G690" s="43"/>
      <c r="H690" s="39"/>
      <c r="I690" s="106">
        <f>I691</f>
        <v>20000</v>
      </c>
    </row>
    <row r="691" spans="2:10" s="1" customFormat="1" ht="22.5" customHeight="1">
      <c r="B691" s="89" t="s">
        <v>243</v>
      </c>
      <c r="C691" s="27" t="s">
        <v>128</v>
      </c>
      <c r="D691" s="27" t="s">
        <v>134</v>
      </c>
      <c r="E691" s="27" t="s">
        <v>132</v>
      </c>
      <c r="F691" s="27" t="s">
        <v>242</v>
      </c>
      <c r="G691" s="27"/>
      <c r="H691" s="45"/>
      <c r="I691" s="64">
        <f>I692</f>
        <v>20000</v>
      </c>
      <c r="J691" s="38"/>
    </row>
    <row r="692" spans="2:10" s="1" customFormat="1" ht="30.75" customHeight="1">
      <c r="B692" s="60" t="s">
        <v>159</v>
      </c>
      <c r="C692" s="27" t="s">
        <v>128</v>
      </c>
      <c r="D692" s="27" t="s">
        <v>134</v>
      </c>
      <c r="E692" s="27" t="s">
        <v>132</v>
      </c>
      <c r="F692" s="27" t="s">
        <v>529</v>
      </c>
      <c r="G692" s="27"/>
      <c r="H692" s="45"/>
      <c r="I692" s="64">
        <f t="shared" ref="I692:I697" si="30">I693</f>
        <v>20000</v>
      </c>
      <c r="J692" s="38"/>
    </row>
    <row r="693" spans="2:10" s="1" customFormat="1" ht="30" customHeight="1">
      <c r="B693" s="60" t="s">
        <v>173</v>
      </c>
      <c r="C693" s="27" t="s">
        <v>128</v>
      </c>
      <c r="D693" s="27" t="s">
        <v>134</v>
      </c>
      <c r="E693" s="27" t="s">
        <v>130</v>
      </c>
      <c r="F693" s="27" t="s">
        <v>529</v>
      </c>
      <c r="G693" s="27" t="s">
        <v>174</v>
      </c>
      <c r="H693" s="45"/>
      <c r="I693" s="64">
        <f t="shared" si="30"/>
        <v>20000</v>
      </c>
    </row>
    <row r="694" spans="2:10" s="1" customFormat="1" ht="33.75" customHeight="1">
      <c r="B694" s="60" t="s">
        <v>151</v>
      </c>
      <c r="C694" s="27" t="s">
        <v>128</v>
      </c>
      <c r="D694" s="27" t="s">
        <v>134</v>
      </c>
      <c r="E694" s="27" t="s">
        <v>132</v>
      </c>
      <c r="F694" s="27" t="s">
        <v>529</v>
      </c>
      <c r="G694" s="27" t="s">
        <v>144</v>
      </c>
      <c r="H694" s="45"/>
      <c r="I694" s="64">
        <f>I695</f>
        <v>20000</v>
      </c>
    </row>
    <row r="695" spans="2:10" s="1" customFormat="1" ht="34.5" customHeight="1">
      <c r="B695" s="60" t="s">
        <v>203</v>
      </c>
      <c r="C695" s="27" t="s">
        <v>128</v>
      </c>
      <c r="D695" s="27" t="s">
        <v>134</v>
      </c>
      <c r="E695" s="27" t="s">
        <v>132</v>
      </c>
      <c r="F695" s="27" t="s">
        <v>529</v>
      </c>
      <c r="G695" s="27" t="s">
        <v>195</v>
      </c>
      <c r="H695" s="45"/>
      <c r="I695" s="64">
        <f>I696</f>
        <v>20000</v>
      </c>
    </row>
    <row r="696" spans="2:10" s="1" customFormat="1">
      <c r="B696" s="60" t="s">
        <v>13</v>
      </c>
      <c r="C696" s="27" t="s">
        <v>128</v>
      </c>
      <c r="D696" s="27" t="s">
        <v>134</v>
      </c>
      <c r="E696" s="27" t="s">
        <v>132</v>
      </c>
      <c r="F696" s="27" t="s">
        <v>529</v>
      </c>
      <c r="G696" s="27" t="s">
        <v>195</v>
      </c>
      <c r="H696" s="45">
        <v>200</v>
      </c>
      <c r="I696" s="64">
        <f t="shared" si="30"/>
        <v>20000</v>
      </c>
    </row>
    <row r="697" spans="2:10" s="1" customFormat="1">
      <c r="B697" s="60" t="s">
        <v>53</v>
      </c>
      <c r="C697" s="27" t="s">
        <v>128</v>
      </c>
      <c r="D697" s="27" t="s">
        <v>134</v>
      </c>
      <c r="E697" s="27" t="s">
        <v>132</v>
      </c>
      <c r="F697" s="27" t="s">
        <v>529</v>
      </c>
      <c r="G697" s="27" t="s">
        <v>195</v>
      </c>
      <c r="H697" s="45">
        <v>220</v>
      </c>
      <c r="I697" s="64">
        <f t="shared" si="30"/>
        <v>20000</v>
      </c>
    </row>
    <row r="698" spans="2:10" s="19" customFormat="1" ht="18.75" customHeight="1">
      <c r="B698" s="60" t="s">
        <v>29</v>
      </c>
      <c r="C698" s="26" t="s">
        <v>128</v>
      </c>
      <c r="D698" s="26" t="s">
        <v>134</v>
      </c>
      <c r="E698" s="26" t="s">
        <v>132</v>
      </c>
      <c r="F698" s="26" t="s">
        <v>529</v>
      </c>
      <c r="G698" s="26" t="s">
        <v>195</v>
      </c>
      <c r="H698" s="46">
        <v>226</v>
      </c>
      <c r="I698" s="62">
        <v>20000</v>
      </c>
    </row>
    <row r="699" spans="2:10" s="1" customFormat="1" ht="45.75" customHeight="1">
      <c r="B699" s="60" t="s">
        <v>152</v>
      </c>
      <c r="C699" s="27" t="s">
        <v>128</v>
      </c>
      <c r="D699" s="27" t="s">
        <v>134</v>
      </c>
      <c r="E699" s="27" t="s">
        <v>132</v>
      </c>
      <c r="F699" s="27" t="s">
        <v>224</v>
      </c>
      <c r="G699" s="27"/>
      <c r="H699" s="45"/>
      <c r="I699" s="64">
        <f t="shared" ref="I699:I700" si="31">I700</f>
        <v>554755</v>
      </c>
    </row>
    <row r="700" spans="2:10" s="1" customFormat="1">
      <c r="B700" s="60" t="s">
        <v>113</v>
      </c>
      <c r="C700" s="27" t="s">
        <v>128</v>
      </c>
      <c r="D700" s="27" t="s">
        <v>134</v>
      </c>
      <c r="E700" s="27" t="s">
        <v>132</v>
      </c>
      <c r="F700" s="27" t="s">
        <v>240</v>
      </c>
      <c r="G700" s="27"/>
      <c r="H700" s="45"/>
      <c r="I700" s="64">
        <f t="shared" si="31"/>
        <v>554755</v>
      </c>
    </row>
    <row r="701" spans="2:10" s="1" customFormat="1">
      <c r="B701" s="60" t="s">
        <v>114</v>
      </c>
      <c r="C701" s="27" t="s">
        <v>128</v>
      </c>
      <c r="D701" s="27" t="s">
        <v>134</v>
      </c>
      <c r="E701" s="27" t="s">
        <v>132</v>
      </c>
      <c r="F701" s="27" t="s">
        <v>239</v>
      </c>
      <c r="G701" s="27"/>
      <c r="H701" s="45"/>
      <c r="I701" s="64">
        <f>I702+I709+I717+I724+I734</f>
        <v>554755</v>
      </c>
    </row>
    <row r="702" spans="2:10" s="1" customFormat="1" ht="14.25">
      <c r="B702" s="61" t="s">
        <v>115</v>
      </c>
      <c r="C702" s="43" t="s">
        <v>128</v>
      </c>
      <c r="D702" s="43" t="s">
        <v>134</v>
      </c>
      <c r="E702" s="43" t="s">
        <v>132</v>
      </c>
      <c r="F702" s="43" t="s">
        <v>238</v>
      </c>
      <c r="G702" s="43"/>
      <c r="H702" s="39"/>
      <c r="I702" s="138">
        <f t="shared" ref="I702:I707" si="32">I703</f>
        <v>195000</v>
      </c>
    </row>
    <row r="703" spans="2:10" s="1" customFormat="1" ht="24">
      <c r="B703" s="60" t="s">
        <v>173</v>
      </c>
      <c r="C703" s="27" t="s">
        <v>128</v>
      </c>
      <c r="D703" s="27" t="s">
        <v>134</v>
      </c>
      <c r="E703" s="27" t="s">
        <v>132</v>
      </c>
      <c r="F703" s="27" t="s">
        <v>238</v>
      </c>
      <c r="G703" s="27" t="s">
        <v>174</v>
      </c>
      <c r="H703" s="45"/>
      <c r="I703" s="130">
        <f t="shared" si="32"/>
        <v>195000</v>
      </c>
    </row>
    <row r="704" spans="2:10" s="1" customFormat="1" ht="24">
      <c r="B704" s="60" t="s">
        <v>150</v>
      </c>
      <c r="C704" s="27" t="s">
        <v>128</v>
      </c>
      <c r="D704" s="27" t="s">
        <v>134</v>
      </c>
      <c r="E704" s="27" t="s">
        <v>132</v>
      </c>
      <c r="F704" s="27" t="s">
        <v>238</v>
      </c>
      <c r="G704" s="27" t="s">
        <v>144</v>
      </c>
      <c r="H704" s="45"/>
      <c r="I704" s="64">
        <f t="shared" si="32"/>
        <v>195000</v>
      </c>
    </row>
    <row r="705" spans="2:9" s="1" customFormat="1" ht="25.5" customHeight="1">
      <c r="B705" s="60" t="s">
        <v>203</v>
      </c>
      <c r="C705" s="27" t="s">
        <v>128</v>
      </c>
      <c r="D705" s="27" t="s">
        <v>134</v>
      </c>
      <c r="E705" s="27" t="s">
        <v>132</v>
      </c>
      <c r="F705" s="27" t="s">
        <v>238</v>
      </c>
      <c r="G705" s="27" t="s">
        <v>195</v>
      </c>
      <c r="H705" s="45"/>
      <c r="I705" s="64">
        <f t="shared" si="32"/>
        <v>195000</v>
      </c>
    </row>
    <row r="706" spans="2:9" s="1" customFormat="1">
      <c r="B706" s="60" t="s">
        <v>10</v>
      </c>
      <c r="C706" s="27" t="s">
        <v>128</v>
      </c>
      <c r="D706" s="27" t="s">
        <v>134</v>
      </c>
      <c r="E706" s="27" t="s">
        <v>132</v>
      </c>
      <c r="F706" s="27" t="s">
        <v>238</v>
      </c>
      <c r="G706" s="27" t="s">
        <v>195</v>
      </c>
      <c r="H706" s="45">
        <v>200</v>
      </c>
      <c r="I706" s="64">
        <f t="shared" si="32"/>
        <v>195000</v>
      </c>
    </row>
    <row r="707" spans="2:9" s="1" customFormat="1" ht="20.25" customHeight="1">
      <c r="B707" s="60" t="s">
        <v>16</v>
      </c>
      <c r="C707" s="27" t="s">
        <v>128</v>
      </c>
      <c r="D707" s="27" t="s">
        <v>134</v>
      </c>
      <c r="E707" s="27" t="s">
        <v>132</v>
      </c>
      <c r="F707" s="27" t="s">
        <v>238</v>
      </c>
      <c r="G707" s="27" t="s">
        <v>195</v>
      </c>
      <c r="H707" s="45">
        <v>220</v>
      </c>
      <c r="I707" s="64">
        <f t="shared" si="32"/>
        <v>195000</v>
      </c>
    </row>
    <row r="708" spans="2:9" s="19" customFormat="1" ht="15.75" customHeight="1">
      <c r="B708" s="60" t="s">
        <v>64</v>
      </c>
      <c r="C708" s="26" t="s">
        <v>128</v>
      </c>
      <c r="D708" s="26" t="s">
        <v>134</v>
      </c>
      <c r="E708" s="26" t="s">
        <v>132</v>
      </c>
      <c r="F708" s="26" t="s">
        <v>238</v>
      </c>
      <c r="G708" s="26" t="s">
        <v>195</v>
      </c>
      <c r="H708" s="46">
        <v>223</v>
      </c>
      <c r="I708" s="62">
        <v>195000</v>
      </c>
    </row>
    <row r="709" spans="2:9" s="1" customFormat="1" ht="36">
      <c r="B709" s="61" t="s">
        <v>116</v>
      </c>
      <c r="C709" s="43" t="s">
        <v>128</v>
      </c>
      <c r="D709" s="43" t="s">
        <v>134</v>
      </c>
      <c r="E709" s="43" t="s">
        <v>132</v>
      </c>
      <c r="F709" s="139" t="s">
        <v>237</v>
      </c>
      <c r="G709" s="43"/>
      <c r="H709" s="39"/>
      <c r="I709" s="106">
        <f t="shared" ref="I709:I710" si="33">I710</f>
        <v>218050</v>
      </c>
    </row>
    <row r="710" spans="2:9" s="1" customFormat="1" ht="24">
      <c r="B710" s="60" t="s">
        <v>173</v>
      </c>
      <c r="C710" s="27" t="s">
        <v>128</v>
      </c>
      <c r="D710" s="27" t="s">
        <v>134</v>
      </c>
      <c r="E710" s="27" t="s">
        <v>132</v>
      </c>
      <c r="F710" s="134" t="s">
        <v>237</v>
      </c>
      <c r="G710" s="27" t="s">
        <v>174</v>
      </c>
      <c r="H710" s="45"/>
      <c r="I710" s="64">
        <f t="shared" si="33"/>
        <v>218050</v>
      </c>
    </row>
    <row r="711" spans="2:9" s="1" customFormat="1" ht="24">
      <c r="B711" s="60" t="s">
        <v>150</v>
      </c>
      <c r="C711" s="27" t="s">
        <v>128</v>
      </c>
      <c r="D711" s="27" t="s">
        <v>134</v>
      </c>
      <c r="E711" s="27" t="s">
        <v>132</v>
      </c>
      <c r="F711" s="134" t="s">
        <v>237</v>
      </c>
      <c r="G711" s="27" t="s">
        <v>144</v>
      </c>
      <c r="H711" s="45"/>
      <c r="I711" s="64">
        <f>I713</f>
        <v>218050</v>
      </c>
    </row>
    <row r="712" spans="2:9" s="1" customFormat="1" ht="24.75" customHeight="1">
      <c r="B712" s="60" t="s">
        <v>203</v>
      </c>
      <c r="C712" s="27" t="s">
        <v>128</v>
      </c>
      <c r="D712" s="27" t="s">
        <v>134</v>
      </c>
      <c r="E712" s="27" t="s">
        <v>132</v>
      </c>
      <c r="F712" s="134" t="s">
        <v>237</v>
      </c>
      <c r="G712" s="27" t="s">
        <v>195</v>
      </c>
      <c r="H712" s="45"/>
      <c r="I712" s="64">
        <f t="shared" ref="I712:I713" si="34">I713</f>
        <v>218050</v>
      </c>
    </row>
    <row r="713" spans="2:9" s="1" customFormat="1" ht="18" customHeight="1">
      <c r="B713" s="60" t="s">
        <v>10</v>
      </c>
      <c r="C713" s="27" t="s">
        <v>128</v>
      </c>
      <c r="D713" s="27" t="s">
        <v>134</v>
      </c>
      <c r="E713" s="27" t="s">
        <v>132</v>
      </c>
      <c r="F713" s="134" t="s">
        <v>237</v>
      </c>
      <c r="G713" s="27" t="s">
        <v>195</v>
      </c>
      <c r="H713" s="45">
        <v>200</v>
      </c>
      <c r="I713" s="64">
        <f t="shared" si="34"/>
        <v>218050</v>
      </c>
    </row>
    <row r="714" spans="2:9" s="1" customFormat="1" ht="18.75" customHeight="1">
      <c r="B714" s="60" t="s">
        <v>16</v>
      </c>
      <c r="C714" s="27" t="s">
        <v>128</v>
      </c>
      <c r="D714" s="27" t="s">
        <v>134</v>
      </c>
      <c r="E714" s="27" t="s">
        <v>132</v>
      </c>
      <c r="F714" s="134" t="s">
        <v>237</v>
      </c>
      <c r="G714" s="27" t="s">
        <v>195</v>
      </c>
      <c r="H714" s="45">
        <v>220</v>
      </c>
      <c r="I714" s="64">
        <f>SUM(I715:I716)</f>
        <v>218050</v>
      </c>
    </row>
    <row r="715" spans="2:9" s="1" customFormat="1" ht="18.75" customHeight="1">
      <c r="B715" s="60" t="s">
        <v>333</v>
      </c>
      <c r="C715" s="26" t="s">
        <v>128</v>
      </c>
      <c r="D715" s="26" t="s">
        <v>134</v>
      </c>
      <c r="E715" s="26" t="s">
        <v>132</v>
      </c>
      <c r="F715" s="69" t="s">
        <v>237</v>
      </c>
      <c r="G715" s="26" t="s">
        <v>195</v>
      </c>
      <c r="H715" s="46">
        <v>224</v>
      </c>
      <c r="I715" s="62">
        <v>10000</v>
      </c>
    </row>
    <row r="716" spans="2:9" s="19" customFormat="1" ht="18" customHeight="1">
      <c r="B716" s="60" t="s">
        <v>28</v>
      </c>
      <c r="C716" s="26" t="s">
        <v>128</v>
      </c>
      <c r="D716" s="26" t="s">
        <v>134</v>
      </c>
      <c r="E716" s="26" t="s">
        <v>132</v>
      </c>
      <c r="F716" s="69" t="s">
        <v>237</v>
      </c>
      <c r="G716" s="26" t="s">
        <v>195</v>
      </c>
      <c r="H716" s="46">
        <v>225</v>
      </c>
      <c r="I716" s="62">
        <v>208050</v>
      </c>
    </row>
    <row r="717" spans="2:9" s="1" customFormat="1">
      <c r="B717" s="61" t="s">
        <v>117</v>
      </c>
      <c r="C717" s="43" t="s">
        <v>128</v>
      </c>
      <c r="D717" s="43" t="s">
        <v>134</v>
      </c>
      <c r="E717" s="43" t="s">
        <v>132</v>
      </c>
      <c r="F717" s="43" t="s">
        <v>236</v>
      </c>
      <c r="G717" s="43"/>
      <c r="H717" s="41"/>
      <c r="I717" s="106">
        <f t="shared" ref="I717:I722" si="35">I718</f>
        <v>1000</v>
      </c>
    </row>
    <row r="718" spans="2:9" s="1" customFormat="1" ht="24">
      <c r="B718" s="60" t="s">
        <v>173</v>
      </c>
      <c r="C718" s="27" t="s">
        <v>128</v>
      </c>
      <c r="D718" s="27" t="s">
        <v>134</v>
      </c>
      <c r="E718" s="27" t="s">
        <v>132</v>
      </c>
      <c r="F718" s="27" t="s">
        <v>236</v>
      </c>
      <c r="G718" s="27" t="s">
        <v>174</v>
      </c>
      <c r="H718" s="45"/>
      <c r="I718" s="64">
        <f t="shared" si="35"/>
        <v>1000</v>
      </c>
    </row>
    <row r="719" spans="2:9" s="1" customFormat="1" ht="24">
      <c r="B719" s="60" t="s">
        <v>150</v>
      </c>
      <c r="C719" s="27" t="s">
        <v>128</v>
      </c>
      <c r="D719" s="27" t="s">
        <v>134</v>
      </c>
      <c r="E719" s="27" t="s">
        <v>132</v>
      </c>
      <c r="F719" s="27" t="s">
        <v>236</v>
      </c>
      <c r="G719" s="27" t="s">
        <v>144</v>
      </c>
      <c r="H719" s="45"/>
      <c r="I719" s="64">
        <f t="shared" si="35"/>
        <v>1000</v>
      </c>
    </row>
    <row r="720" spans="2:9" s="1" customFormat="1" ht="24" customHeight="1">
      <c r="B720" s="60" t="s">
        <v>203</v>
      </c>
      <c r="C720" s="27" t="s">
        <v>128</v>
      </c>
      <c r="D720" s="27" t="s">
        <v>134</v>
      </c>
      <c r="E720" s="27" t="s">
        <v>132</v>
      </c>
      <c r="F720" s="27" t="s">
        <v>236</v>
      </c>
      <c r="G720" s="27" t="s">
        <v>195</v>
      </c>
      <c r="H720" s="45"/>
      <c r="I720" s="64">
        <f t="shared" si="35"/>
        <v>1000</v>
      </c>
    </row>
    <row r="721" spans="2:9" s="1" customFormat="1" ht="20.25" customHeight="1">
      <c r="B721" s="60" t="s">
        <v>13</v>
      </c>
      <c r="C721" s="27" t="s">
        <v>128</v>
      </c>
      <c r="D721" s="27" t="s">
        <v>134</v>
      </c>
      <c r="E721" s="27" t="s">
        <v>132</v>
      </c>
      <c r="F721" s="27" t="s">
        <v>236</v>
      </c>
      <c r="G721" s="27" t="s">
        <v>195</v>
      </c>
      <c r="H721" s="45">
        <v>200</v>
      </c>
      <c r="I721" s="64">
        <f t="shared" si="35"/>
        <v>1000</v>
      </c>
    </row>
    <row r="722" spans="2:9" s="1" customFormat="1" ht="16.5" customHeight="1">
      <c r="B722" s="60" t="s">
        <v>16</v>
      </c>
      <c r="C722" s="27" t="s">
        <v>128</v>
      </c>
      <c r="D722" s="27" t="s">
        <v>134</v>
      </c>
      <c r="E722" s="27" t="s">
        <v>132</v>
      </c>
      <c r="F722" s="27" t="s">
        <v>236</v>
      </c>
      <c r="G722" s="27" t="s">
        <v>195</v>
      </c>
      <c r="H722" s="45">
        <v>220</v>
      </c>
      <c r="I722" s="64">
        <f t="shared" si="35"/>
        <v>1000</v>
      </c>
    </row>
    <row r="723" spans="2:9" s="19" customFormat="1" ht="17.25" customHeight="1">
      <c r="B723" s="60" t="s">
        <v>29</v>
      </c>
      <c r="C723" s="26" t="s">
        <v>128</v>
      </c>
      <c r="D723" s="26" t="s">
        <v>134</v>
      </c>
      <c r="E723" s="26" t="s">
        <v>132</v>
      </c>
      <c r="F723" s="26" t="s">
        <v>236</v>
      </c>
      <c r="G723" s="26" t="s">
        <v>195</v>
      </c>
      <c r="H723" s="46">
        <v>226</v>
      </c>
      <c r="I723" s="62">
        <v>1000</v>
      </c>
    </row>
    <row r="724" spans="2:9" s="1" customFormat="1">
      <c r="B724" s="61" t="s">
        <v>118</v>
      </c>
      <c r="C724" s="43" t="s">
        <v>128</v>
      </c>
      <c r="D724" s="43" t="s">
        <v>134</v>
      </c>
      <c r="E724" s="43" t="s">
        <v>132</v>
      </c>
      <c r="F724" s="43" t="s">
        <v>235</v>
      </c>
      <c r="G724" s="43"/>
      <c r="H724" s="41"/>
      <c r="I724" s="106">
        <f>I725</f>
        <v>1000</v>
      </c>
    </row>
    <row r="725" spans="2:9" s="1" customFormat="1" ht="24">
      <c r="B725" s="60" t="s">
        <v>173</v>
      </c>
      <c r="C725" s="27" t="s">
        <v>128</v>
      </c>
      <c r="D725" s="27" t="s">
        <v>134</v>
      </c>
      <c r="E725" s="27" t="s">
        <v>132</v>
      </c>
      <c r="F725" s="27" t="s">
        <v>235</v>
      </c>
      <c r="G725" s="27" t="s">
        <v>174</v>
      </c>
      <c r="H725" s="45"/>
      <c r="I725" s="64">
        <f>I726</f>
        <v>1000</v>
      </c>
    </row>
    <row r="726" spans="2:9" s="1" customFormat="1" ht="24">
      <c r="B726" s="60" t="s">
        <v>150</v>
      </c>
      <c r="C726" s="27" t="s">
        <v>128</v>
      </c>
      <c r="D726" s="27" t="s">
        <v>134</v>
      </c>
      <c r="E726" s="27" t="s">
        <v>132</v>
      </c>
      <c r="F726" s="27" t="s">
        <v>235</v>
      </c>
      <c r="G726" s="27" t="s">
        <v>144</v>
      </c>
      <c r="H726" s="45"/>
      <c r="I726" s="64">
        <f>I727</f>
        <v>1000</v>
      </c>
    </row>
    <row r="727" spans="2:9" s="1" customFormat="1" ht="30.75" customHeight="1">
      <c r="B727" s="60" t="s">
        <v>203</v>
      </c>
      <c r="C727" s="27" t="s">
        <v>128</v>
      </c>
      <c r="D727" s="27" t="s">
        <v>134</v>
      </c>
      <c r="E727" s="27" t="s">
        <v>132</v>
      </c>
      <c r="F727" s="27" t="s">
        <v>235</v>
      </c>
      <c r="G727" s="27" t="s">
        <v>195</v>
      </c>
      <c r="H727" s="45"/>
      <c r="I727" s="64">
        <f>I728+I731</f>
        <v>1000</v>
      </c>
    </row>
    <row r="728" spans="2:9" s="1" customFormat="1" ht="19.5" hidden="1" customHeight="1">
      <c r="B728" s="60" t="s">
        <v>13</v>
      </c>
      <c r="C728" s="27" t="s">
        <v>128</v>
      </c>
      <c r="D728" s="27" t="s">
        <v>134</v>
      </c>
      <c r="E728" s="27" t="s">
        <v>132</v>
      </c>
      <c r="F728" s="27" t="s">
        <v>235</v>
      </c>
      <c r="G728" s="27" t="s">
        <v>195</v>
      </c>
      <c r="H728" s="45">
        <v>200</v>
      </c>
      <c r="I728" s="64">
        <f t="shared" ref="I728:I729" si="36">I729</f>
        <v>0</v>
      </c>
    </row>
    <row r="729" spans="2:9" s="1" customFormat="1" ht="18.75" hidden="1" customHeight="1">
      <c r="B729" s="60" t="s">
        <v>16</v>
      </c>
      <c r="C729" s="27" t="s">
        <v>128</v>
      </c>
      <c r="D729" s="27" t="s">
        <v>134</v>
      </c>
      <c r="E729" s="27" t="s">
        <v>132</v>
      </c>
      <c r="F729" s="27" t="s">
        <v>235</v>
      </c>
      <c r="G729" s="27" t="s">
        <v>195</v>
      </c>
      <c r="H729" s="45">
        <v>220</v>
      </c>
      <c r="I729" s="64">
        <f t="shared" si="36"/>
        <v>0</v>
      </c>
    </row>
    <row r="730" spans="2:9" s="19" customFormat="1" ht="15.75" hidden="1" customHeight="1">
      <c r="B730" s="60" t="s">
        <v>29</v>
      </c>
      <c r="C730" s="26" t="s">
        <v>128</v>
      </c>
      <c r="D730" s="26" t="s">
        <v>134</v>
      </c>
      <c r="E730" s="26" t="s">
        <v>132</v>
      </c>
      <c r="F730" s="26" t="s">
        <v>235</v>
      </c>
      <c r="G730" s="26" t="s">
        <v>195</v>
      </c>
      <c r="H730" s="46">
        <v>226</v>
      </c>
      <c r="I730" s="62">
        <v>0</v>
      </c>
    </row>
    <row r="731" spans="2:9" s="1" customFormat="1" ht="15.75" customHeight="1">
      <c r="B731" s="97" t="s">
        <v>54</v>
      </c>
      <c r="C731" s="65" t="s">
        <v>128</v>
      </c>
      <c r="D731" s="65" t="s">
        <v>134</v>
      </c>
      <c r="E731" s="65" t="s">
        <v>132</v>
      </c>
      <c r="F731" s="27" t="s">
        <v>235</v>
      </c>
      <c r="G731" s="27" t="s">
        <v>195</v>
      </c>
      <c r="H731" s="45">
        <v>300</v>
      </c>
      <c r="I731" s="64">
        <f>I732+I733</f>
        <v>1000</v>
      </c>
    </row>
    <row r="732" spans="2:9" s="19" customFormat="1" ht="20.25" customHeight="1">
      <c r="B732" s="60" t="s">
        <v>55</v>
      </c>
      <c r="C732" s="67" t="s">
        <v>128</v>
      </c>
      <c r="D732" s="67" t="s">
        <v>134</v>
      </c>
      <c r="E732" s="67" t="s">
        <v>132</v>
      </c>
      <c r="F732" s="26" t="s">
        <v>235</v>
      </c>
      <c r="G732" s="26" t="s">
        <v>195</v>
      </c>
      <c r="H732" s="46">
        <v>310</v>
      </c>
      <c r="I732" s="62">
        <v>0</v>
      </c>
    </row>
    <row r="733" spans="2:9" s="19" customFormat="1" ht="18.75" customHeight="1">
      <c r="B733" s="60" t="s">
        <v>32</v>
      </c>
      <c r="C733" s="67" t="s">
        <v>128</v>
      </c>
      <c r="D733" s="67" t="s">
        <v>134</v>
      </c>
      <c r="E733" s="67" t="s">
        <v>132</v>
      </c>
      <c r="F733" s="26" t="s">
        <v>235</v>
      </c>
      <c r="G733" s="26" t="s">
        <v>195</v>
      </c>
      <c r="H733" s="46">
        <v>340</v>
      </c>
      <c r="I733" s="62">
        <v>1000</v>
      </c>
    </row>
    <row r="734" spans="2:9" s="1" customFormat="1" ht="24">
      <c r="B734" s="61" t="s">
        <v>119</v>
      </c>
      <c r="C734" s="43" t="s">
        <v>128</v>
      </c>
      <c r="D734" s="43" t="s">
        <v>134</v>
      </c>
      <c r="E734" s="43" t="s">
        <v>132</v>
      </c>
      <c r="F734" s="43" t="s">
        <v>234</v>
      </c>
      <c r="G734" s="43"/>
      <c r="H734" s="41"/>
      <c r="I734" s="106">
        <f>I735+I741+I743</f>
        <v>139705</v>
      </c>
    </row>
    <row r="735" spans="2:9" s="1" customFormat="1" ht="24">
      <c r="B735" s="60" t="s">
        <v>173</v>
      </c>
      <c r="C735" s="27" t="s">
        <v>128</v>
      </c>
      <c r="D735" s="27" t="s">
        <v>134</v>
      </c>
      <c r="E735" s="27" t="s">
        <v>132</v>
      </c>
      <c r="F735" s="27" t="s">
        <v>234</v>
      </c>
      <c r="G735" s="27" t="s">
        <v>174</v>
      </c>
      <c r="H735" s="45"/>
      <c r="I735" s="64">
        <f>I736</f>
        <v>114705</v>
      </c>
    </row>
    <row r="736" spans="2:9" s="1" customFormat="1" ht="24">
      <c r="B736" s="60" t="s">
        <v>150</v>
      </c>
      <c r="C736" s="27" t="s">
        <v>128</v>
      </c>
      <c r="D736" s="27" t="s">
        <v>134</v>
      </c>
      <c r="E736" s="27" t="s">
        <v>132</v>
      </c>
      <c r="F736" s="27" t="s">
        <v>234</v>
      </c>
      <c r="G736" s="27" t="s">
        <v>144</v>
      </c>
      <c r="H736" s="45"/>
      <c r="I736" s="64">
        <f>I737</f>
        <v>114705</v>
      </c>
    </row>
    <row r="737" spans="2:10" s="1" customFormat="1" ht="24" customHeight="1">
      <c r="B737" s="60" t="s">
        <v>203</v>
      </c>
      <c r="C737" s="27" t="s">
        <v>128</v>
      </c>
      <c r="D737" s="27" t="s">
        <v>134</v>
      </c>
      <c r="E737" s="27" t="s">
        <v>132</v>
      </c>
      <c r="F737" s="27" t="s">
        <v>234</v>
      </c>
      <c r="G737" s="27" t="s">
        <v>195</v>
      </c>
      <c r="H737" s="45"/>
      <c r="I737" s="64">
        <f>I738</f>
        <v>114705</v>
      </c>
    </row>
    <row r="738" spans="2:10" s="1" customFormat="1" ht="19.5" customHeight="1">
      <c r="B738" s="60" t="s">
        <v>13</v>
      </c>
      <c r="C738" s="27" t="s">
        <v>128</v>
      </c>
      <c r="D738" s="27" t="s">
        <v>134</v>
      </c>
      <c r="E738" s="27" t="s">
        <v>132</v>
      </c>
      <c r="F738" s="27" t="s">
        <v>234</v>
      </c>
      <c r="G738" s="27" t="s">
        <v>195</v>
      </c>
      <c r="H738" s="45">
        <v>200</v>
      </c>
      <c r="I738" s="64">
        <f>I739</f>
        <v>114705</v>
      </c>
    </row>
    <row r="739" spans="2:10" s="1" customFormat="1" ht="21.75" customHeight="1">
      <c r="B739" s="60" t="s">
        <v>16</v>
      </c>
      <c r="C739" s="27" t="s">
        <v>128</v>
      </c>
      <c r="D739" s="27" t="s">
        <v>134</v>
      </c>
      <c r="E739" s="27" t="s">
        <v>132</v>
      </c>
      <c r="F739" s="27" t="s">
        <v>234</v>
      </c>
      <c r="G739" s="27" t="s">
        <v>195</v>
      </c>
      <c r="H739" s="45">
        <v>220</v>
      </c>
      <c r="I739" s="64">
        <f>SUM(I740)</f>
        <v>114705</v>
      </c>
    </row>
    <row r="740" spans="2:10" s="19" customFormat="1" ht="19.5" customHeight="1">
      <c r="B740" s="60" t="s">
        <v>28</v>
      </c>
      <c r="C740" s="67" t="s">
        <v>128</v>
      </c>
      <c r="D740" s="67" t="s">
        <v>134</v>
      </c>
      <c r="E740" s="67" t="s">
        <v>132</v>
      </c>
      <c r="F740" s="26" t="s">
        <v>234</v>
      </c>
      <c r="G740" s="26" t="s">
        <v>195</v>
      </c>
      <c r="H740" s="46">
        <v>225</v>
      </c>
      <c r="I740" s="62">
        <v>114705</v>
      </c>
    </row>
    <row r="741" spans="2:10" s="19" customFormat="1" ht="19.5" customHeight="1">
      <c r="B741" s="97" t="s">
        <v>54</v>
      </c>
      <c r="C741" s="27" t="s">
        <v>128</v>
      </c>
      <c r="D741" s="27" t="s">
        <v>134</v>
      </c>
      <c r="E741" s="27" t="s">
        <v>132</v>
      </c>
      <c r="F741" s="27" t="s">
        <v>234</v>
      </c>
      <c r="G741" s="27" t="s">
        <v>195</v>
      </c>
      <c r="H741" s="45">
        <v>300</v>
      </c>
      <c r="I741" s="64">
        <f>I742</f>
        <v>25000</v>
      </c>
    </row>
    <row r="742" spans="2:10" s="19" customFormat="1" ht="17.25" customHeight="1">
      <c r="B742" s="60" t="s">
        <v>56</v>
      </c>
      <c r="C742" s="67" t="s">
        <v>128</v>
      </c>
      <c r="D742" s="67" t="s">
        <v>134</v>
      </c>
      <c r="E742" s="67" t="s">
        <v>132</v>
      </c>
      <c r="F742" s="26" t="s">
        <v>234</v>
      </c>
      <c r="G742" s="26" t="s">
        <v>195</v>
      </c>
      <c r="H742" s="46">
        <v>340</v>
      </c>
      <c r="I742" s="62">
        <v>25000</v>
      </c>
    </row>
    <row r="743" spans="2:10" s="19" customFormat="1" ht="17.25" customHeight="1">
      <c r="B743" s="60" t="s">
        <v>289</v>
      </c>
      <c r="C743" s="65" t="s">
        <v>128</v>
      </c>
      <c r="D743" s="65" t="s">
        <v>134</v>
      </c>
      <c r="E743" s="65" t="s">
        <v>132</v>
      </c>
      <c r="F743" s="27" t="s">
        <v>234</v>
      </c>
      <c r="G743" s="27" t="s">
        <v>284</v>
      </c>
      <c r="H743" s="46"/>
      <c r="I743" s="64">
        <f>I744</f>
        <v>0</v>
      </c>
    </row>
    <row r="744" spans="2:10" s="19" customFormat="1" ht="17.25" customHeight="1">
      <c r="B744" s="60" t="s">
        <v>332</v>
      </c>
      <c r="C744" s="67" t="s">
        <v>128</v>
      </c>
      <c r="D744" s="67" t="s">
        <v>134</v>
      </c>
      <c r="E744" s="67" t="s">
        <v>132</v>
      </c>
      <c r="F744" s="26" t="s">
        <v>234</v>
      </c>
      <c r="G744" s="26" t="s">
        <v>281</v>
      </c>
      <c r="H744" s="46">
        <v>225</v>
      </c>
      <c r="I744" s="62">
        <v>0</v>
      </c>
    </row>
    <row r="745" spans="2:10" s="19" customFormat="1" ht="19.5" customHeight="1">
      <c r="B745" s="59" t="s">
        <v>366</v>
      </c>
      <c r="C745" s="26" t="s">
        <v>128</v>
      </c>
      <c r="D745" s="26" t="s">
        <v>134</v>
      </c>
      <c r="E745" s="26" t="s">
        <v>132</v>
      </c>
      <c r="F745" s="68"/>
      <c r="G745" s="26"/>
      <c r="H745" s="46"/>
      <c r="I745" s="62">
        <f>I680</f>
        <v>584755</v>
      </c>
      <c r="J745" s="24"/>
    </row>
    <row r="746" spans="2:10" s="19" customFormat="1" ht="19.5" customHeight="1">
      <c r="B746" s="71"/>
      <c r="C746" s="72"/>
      <c r="D746" s="72"/>
      <c r="E746" s="72"/>
      <c r="F746" s="73"/>
      <c r="G746" s="72"/>
      <c r="H746" s="32"/>
      <c r="I746" s="74"/>
      <c r="J746" s="24"/>
    </row>
    <row r="747" spans="2:10" s="19" customFormat="1" ht="36.75" customHeight="1">
      <c r="B747" s="71" t="s">
        <v>367</v>
      </c>
      <c r="C747" s="191" t="s">
        <v>536</v>
      </c>
      <c r="D747" s="191"/>
      <c r="E747" s="191"/>
      <c r="F747" s="73"/>
      <c r="G747" s="72"/>
      <c r="H747" s="32"/>
      <c r="I747" s="74"/>
      <c r="J747" s="24"/>
    </row>
    <row r="748" spans="2:10" s="19" customFormat="1" ht="19.5" customHeight="1">
      <c r="B748" s="71"/>
      <c r="C748" s="191"/>
      <c r="D748" s="191"/>
      <c r="E748" s="191"/>
      <c r="F748" s="73"/>
      <c r="G748" s="72"/>
      <c r="H748" s="32"/>
      <c r="I748" s="74"/>
      <c r="J748" s="24"/>
    </row>
    <row r="749" spans="2:10" s="19" customFormat="1" ht="19.5" customHeight="1">
      <c r="B749" s="71" t="s">
        <v>537</v>
      </c>
      <c r="C749" s="72"/>
      <c r="D749" s="72"/>
      <c r="E749" s="72"/>
      <c r="F749" s="73"/>
      <c r="G749" s="72"/>
      <c r="H749" s="32"/>
      <c r="I749" s="74"/>
      <c r="J749" s="24"/>
    </row>
    <row r="750" spans="2:10" s="19" customFormat="1" ht="19.5" customHeight="1">
      <c r="B750" s="71" t="s">
        <v>368</v>
      </c>
      <c r="C750" s="72"/>
      <c r="D750" s="72"/>
      <c r="E750" s="72"/>
      <c r="F750" s="73"/>
      <c r="G750" s="72"/>
      <c r="H750" s="32"/>
      <c r="I750" s="74"/>
      <c r="J750" s="24"/>
    </row>
    <row r="751" spans="2:10" s="19" customFormat="1" ht="19.5" customHeight="1">
      <c r="B751" s="71"/>
      <c r="C751" s="72"/>
      <c r="D751" s="72"/>
      <c r="E751" s="72"/>
      <c r="F751" s="73"/>
      <c r="G751" s="72"/>
      <c r="H751" s="32"/>
      <c r="I751" s="74"/>
      <c r="J751" s="24"/>
    </row>
    <row r="752" spans="2:10" s="1" customFormat="1">
      <c r="B752" s="30"/>
      <c r="C752" s="2"/>
      <c r="D752" s="2"/>
      <c r="E752" s="193" t="s">
        <v>135</v>
      </c>
      <c r="F752" s="193"/>
      <c r="G752" s="193"/>
      <c r="H752" s="193"/>
      <c r="I752" s="10"/>
    </row>
    <row r="753" spans="2:9" s="1" customFormat="1">
      <c r="B753" s="30"/>
      <c r="C753" s="2"/>
      <c r="D753" s="2"/>
      <c r="E753" s="203" t="s">
        <v>538</v>
      </c>
      <c r="F753" s="203"/>
      <c r="G753" s="203"/>
      <c r="H753" s="203"/>
      <c r="I753" s="203"/>
    </row>
    <row r="754" spans="2:9" s="1" customFormat="1" ht="28.5" customHeight="1">
      <c r="B754" s="30"/>
      <c r="C754" s="2"/>
      <c r="D754" s="2"/>
      <c r="E754" s="192" t="s">
        <v>542</v>
      </c>
      <c r="F754" s="192"/>
      <c r="G754" s="192"/>
      <c r="H754" s="192"/>
      <c r="I754" s="192"/>
    </row>
    <row r="755" spans="2:9" s="1" customFormat="1">
      <c r="B755" s="30"/>
      <c r="C755" s="193" t="s">
        <v>371</v>
      </c>
      <c r="D755" s="193"/>
      <c r="E755" s="193"/>
      <c r="F755" s="193"/>
      <c r="G755" s="193"/>
      <c r="H755" s="193"/>
      <c r="I755" s="193"/>
    </row>
    <row r="756" spans="2:9" s="1" customFormat="1">
      <c r="B756" s="30"/>
      <c r="C756" s="57"/>
      <c r="D756" s="57"/>
      <c r="E756" s="55"/>
      <c r="F756" s="175" t="s">
        <v>535</v>
      </c>
      <c r="G756" s="57"/>
      <c r="H756" s="55"/>
      <c r="I756" s="58"/>
    </row>
    <row r="757" spans="2:9" s="1" customFormat="1">
      <c r="B757" s="30"/>
      <c r="C757" s="2"/>
      <c r="D757" s="2"/>
      <c r="E757" s="3"/>
      <c r="F757" s="3"/>
      <c r="G757" s="2"/>
      <c r="H757" s="56" t="s">
        <v>368</v>
      </c>
      <c r="I757" s="53"/>
    </row>
    <row r="758" spans="2:9" s="1" customFormat="1" ht="12.75">
      <c r="B758" s="194" t="s">
        <v>363</v>
      </c>
      <c r="C758" s="194"/>
      <c r="D758" s="194"/>
      <c r="E758" s="194"/>
      <c r="F758" s="194"/>
      <c r="G758" s="194"/>
      <c r="H758" s="194"/>
      <c r="I758" s="194"/>
    </row>
    <row r="759" spans="2:9" s="1" customFormat="1" ht="12.75">
      <c r="B759" s="194" t="s">
        <v>140</v>
      </c>
      <c r="C759" s="194"/>
      <c r="D759" s="194"/>
      <c r="E759" s="194"/>
      <c r="F759" s="194"/>
      <c r="G759" s="194"/>
      <c r="H759" s="194"/>
      <c r="I759" s="194"/>
    </row>
    <row r="760" spans="2:9" s="1" customFormat="1">
      <c r="B760" s="195" t="s">
        <v>386</v>
      </c>
      <c r="C760" s="196"/>
      <c r="D760" s="196"/>
      <c r="E760" s="196"/>
      <c r="F760" s="196"/>
      <c r="G760" s="196"/>
      <c r="H760" s="196"/>
      <c r="I760" s="196"/>
    </row>
    <row r="761" spans="2:9" s="1" customFormat="1" ht="11.25" customHeight="1">
      <c r="B761" s="197" t="s">
        <v>365</v>
      </c>
      <c r="C761" s="197"/>
      <c r="D761" s="197"/>
      <c r="E761" s="197"/>
      <c r="F761" s="197"/>
      <c r="G761" s="197"/>
      <c r="H761" s="197"/>
      <c r="I761" s="197"/>
    </row>
    <row r="762" spans="2:9" s="1" customFormat="1" ht="17.25" customHeight="1">
      <c r="B762" s="195" t="s">
        <v>540</v>
      </c>
      <c r="C762" s="195"/>
      <c r="D762" s="195"/>
      <c r="E762" s="195"/>
      <c r="F762" s="195"/>
      <c r="G762" s="195"/>
      <c r="H762" s="195"/>
      <c r="I762" s="195"/>
    </row>
    <row r="763" spans="2:9" s="1" customFormat="1">
      <c r="B763" s="30"/>
      <c r="C763" s="2"/>
      <c r="D763" s="2"/>
      <c r="E763" s="2"/>
      <c r="F763" s="2"/>
      <c r="G763" s="2"/>
      <c r="H763" s="2"/>
      <c r="I763" s="10"/>
    </row>
    <row r="764" spans="2:9" s="1" customFormat="1" ht="12.75" customHeight="1">
      <c r="B764" s="198" t="s">
        <v>88</v>
      </c>
      <c r="C764" s="200" t="s">
        <v>89</v>
      </c>
      <c r="D764" s="200"/>
      <c r="E764" s="200"/>
      <c r="F764" s="200"/>
      <c r="G764" s="200"/>
      <c r="H764" s="200"/>
      <c r="I764" s="201" t="s">
        <v>545</v>
      </c>
    </row>
    <row r="765" spans="2:9" s="12" customFormat="1" ht="38.25">
      <c r="B765" s="199"/>
      <c r="C765" s="8" t="s">
        <v>90</v>
      </c>
      <c r="D765" s="8" t="s">
        <v>91</v>
      </c>
      <c r="E765" s="8" t="s">
        <v>92</v>
      </c>
      <c r="F765" s="8" t="s">
        <v>93</v>
      </c>
      <c r="G765" s="8" t="s">
        <v>94</v>
      </c>
      <c r="H765" s="8" t="s">
        <v>241</v>
      </c>
      <c r="I765" s="202"/>
    </row>
    <row r="766" spans="2:9" s="1" customFormat="1" ht="15" customHeight="1">
      <c r="B766" s="40">
        <v>1</v>
      </c>
      <c r="C766" s="4">
        <v>2</v>
      </c>
      <c r="D766" s="4">
        <v>3</v>
      </c>
      <c r="E766" s="4">
        <v>4</v>
      </c>
      <c r="F766" s="4">
        <v>5</v>
      </c>
      <c r="G766" s="4">
        <v>6</v>
      </c>
      <c r="H766" s="4">
        <v>7</v>
      </c>
      <c r="I766" s="4">
        <v>8</v>
      </c>
    </row>
    <row r="767" spans="2:9" s="1" customFormat="1" ht="17.25" customHeight="1">
      <c r="B767" s="59" t="s">
        <v>120</v>
      </c>
      <c r="C767" s="26" t="s">
        <v>128</v>
      </c>
      <c r="D767" s="26" t="s">
        <v>136</v>
      </c>
      <c r="E767" s="26"/>
      <c r="F767" s="26"/>
      <c r="G767" s="26"/>
      <c r="H767" s="46"/>
      <c r="I767" s="62">
        <f>I768</f>
        <v>50000</v>
      </c>
    </row>
    <row r="768" spans="2:9" s="1" customFormat="1" ht="14.25">
      <c r="B768" s="60" t="s">
        <v>121</v>
      </c>
      <c r="C768" s="26" t="s">
        <v>128</v>
      </c>
      <c r="D768" s="26" t="s">
        <v>136</v>
      </c>
      <c r="E768" s="26" t="s">
        <v>136</v>
      </c>
      <c r="F768" s="26"/>
      <c r="G768" s="26"/>
      <c r="H768" s="46"/>
      <c r="I768" s="62">
        <f>I769+I778</f>
        <v>50000</v>
      </c>
    </row>
    <row r="769" spans="2:9" s="1" customFormat="1" ht="36">
      <c r="B769" s="88" t="s">
        <v>348</v>
      </c>
      <c r="C769" s="43" t="s">
        <v>128</v>
      </c>
      <c r="D769" s="43" t="s">
        <v>136</v>
      </c>
      <c r="E769" s="43" t="s">
        <v>136</v>
      </c>
      <c r="F769" s="43" t="s">
        <v>233</v>
      </c>
      <c r="G769" s="43"/>
      <c r="H769" s="39"/>
      <c r="I769" s="106">
        <f>I770</f>
        <v>10000</v>
      </c>
    </row>
    <row r="770" spans="2:9" s="1" customFormat="1" ht="24">
      <c r="B770" s="89" t="s">
        <v>232</v>
      </c>
      <c r="C770" s="27" t="s">
        <v>128</v>
      </c>
      <c r="D770" s="27" t="s">
        <v>136</v>
      </c>
      <c r="E770" s="27" t="s">
        <v>136</v>
      </c>
      <c r="F770" s="27" t="s">
        <v>231</v>
      </c>
      <c r="G770" s="27"/>
      <c r="H770" s="45"/>
      <c r="I770" s="64">
        <f>I771</f>
        <v>10000</v>
      </c>
    </row>
    <row r="771" spans="2:9" s="1" customFormat="1" ht="30.75" customHeight="1">
      <c r="B771" s="60" t="s">
        <v>155</v>
      </c>
      <c r="C771" s="27" t="s">
        <v>128</v>
      </c>
      <c r="D771" s="27" t="s">
        <v>136</v>
      </c>
      <c r="E771" s="27" t="s">
        <v>136</v>
      </c>
      <c r="F771" s="27" t="s">
        <v>230</v>
      </c>
      <c r="G771" s="27"/>
      <c r="H771" s="45"/>
      <c r="I771" s="64">
        <f t="shared" ref="I771:I776" si="37">I772</f>
        <v>10000</v>
      </c>
    </row>
    <row r="772" spans="2:9" s="1" customFormat="1" ht="24">
      <c r="B772" s="60" t="s">
        <v>173</v>
      </c>
      <c r="C772" s="27" t="s">
        <v>128</v>
      </c>
      <c r="D772" s="27" t="s">
        <v>136</v>
      </c>
      <c r="E772" s="27" t="s">
        <v>136</v>
      </c>
      <c r="F772" s="27" t="s">
        <v>230</v>
      </c>
      <c r="G772" s="27" t="s">
        <v>174</v>
      </c>
      <c r="H772" s="45"/>
      <c r="I772" s="64">
        <f t="shared" si="37"/>
        <v>10000</v>
      </c>
    </row>
    <row r="773" spans="2:9" s="1" customFormat="1" ht="24">
      <c r="B773" s="60" t="s">
        <v>150</v>
      </c>
      <c r="C773" s="27" t="s">
        <v>128</v>
      </c>
      <c r="D773" s="27" t="s">
        <v>136</v>
      </c>
      <c r="E773" s="27" t="s">
        <v>136</v>
      </c>
      <c r="F773" s="27" t="s">
        <v>230</v>
      </c>
      <c r="G773" s="27" t="s">
        <v>144</v>
      </c>
      <c r="H773" s="45"/>
      <c r="I773" s="64">
        <f t="shared" si="37"/>
        <v>10000</v>
      </c>
    </row>
    <row r="774" spans="2:9" s="1" customFormat="1" ht="30.75" customHeight="1">
      <c r="B774" s="60" t="s">
        <v>203</v>
      </c>
      <c r="C774" s="27" t="s">
        <v>128</v>
      </c>
      <c r="D774" s="27" t="s">
        <v>136</v>
      </c>
      <c r="E774" s="27" t="s">
        <v>136</v>
      </c>
      <c r="F774" s="27" t="s">
        <v>230</v>
      </c>
      <c r="G774" s="27" t="s">
        <v>195</v>
      </c>
      <c r="H774" s="45"/>
      <c r="I774" s="64">
        <f t="shared" si="37"/>
        <v>10000</v>
      </c>
    </row>
    <row r="775" spans="2:9" s="1" customFormat="1" ht="18" customHeight="1">
      <c r="B775" s="60" t="s">
        <v>13</v>
      </c>
      <c r="C775" s="27" t="s">
        <v>128</v>
      </c>
      <c r="D775" s="27" t="s">
        <v>136</v>
      </c>
      <c r="E775" s="27" t="s">
        <v>136</v>
      </c>
      <c r="F775" s="27" t="s">
        <v>230</v>
      </c>
      <c r="G775" s="27" t="s">
        <v>195</v>
      </c>
      <c r="H775" s="45">
        <v>200</v>
      </c>
      <c r="I775" s="64">
        <f t="shared" si="37"/>
        <v>10000</v>
      </c>
    </row>
    <row r="776" spans="2:9" s="1" customFormat="1" ht="16.5" customHeight="1">
      <c r="B776" s="60" t="s">
        <v>16</v>
      </c>
      <c r="C776" s="27" t="s">
        <v>128</v>
      </c>
      <c r="D776" s="27" t="s">
        <v>136</v>
      </c>
      <c r="E776" s="27" t="s">
        <v>136</v>
      </c>
      <c r="F776" s="27" t="s">
        <v>230</v>
      </c>
      <c r="G776" s="27" t="s">
        <v>195</v>
      </c>
      <c r="H776" s="45">
        <v>220</v>
      </c>
      <c r="I776" s="64">
        <f t="shared" si="37"/>
        <v>10000</v>
      </c>
    </row>
    <row r="777" spans="2:9" s="19" customFormat="1" ht="18" customHeight="1">
      <c r="B777" s="60" t="s">
        <v>29</v>
      </c>
      <c r="C777" s="26" t="s">
        <v>128</v>
      </c>
      <c r="D777" s="26" t="s">
        <v>136</v>
      </c>
      <c r="E777" s="26" t="s">
        <v>136</v>
      </c>
      <c r="F777" s="26" t="s">
        <v>230</v>
      </c>
      <c r="G777" s="26" t="s">
        <v>195</v>
      </c>
      <c r="H777" s="46">
        <v>226</v>
      </c>
      <c r="I777" s="62">
        <v>10000</v>
      </c>
    </row>
    <row r="778" spans="2:9" s="1" customFormat="1" ht="36.75" customHeight="1">
      <c r="B778" s="80" t="s">
        <v>347</v>
      </c>
      <c r="C778" s="43" t="s">
        <v>128</v>
      </c>
      <c r="D778" s="43" t="s">
        <v>136</v>
      </c>
      <c r="E778" s="43" t="s">
        <v>136</v>
      </c>
      <c r="F778" s="43" t="s">
        <v>229</v>
      </c>
      <c r="G778" s="43"/>
      <c r="H778" s="39"/>
      <c r="I778" s="106">
        <f>I779</f>
        <v>40000</v>
      </c>
    </row>
    <row r="779" spans="2:9" s="1" customFormat="1" ht="18" customHeight="1">
      <c r="B779" s="81" t="s">
        <v>228</v>
      </c>
      <c r="C779" s="27" t="s">
        <v>128</v>
      </c>
      <c r="D779" s="27" t="s">
        <v>136</v>
      </c>
      <c r="E779" s="27" t="s">
        <v>136</v>
      </c>
      <c r="F779" s="27" t="s">
        <v>227</v>
      </c>
      <c r="G779" s="27"/>
      <c r="H779" s="45"/>
      <c r="I779" s="64">
        <f>I780</f>
        <v>40000</v>
      </c>
    </row>
    <row r="780" spans="2:9" s="1" customFormat="1" ht="24">
      <c r="B780" s="60" t="s">
        <v>149</v>
      </c>
      <c r="C780" s="27" t="s">
        <v>128</v>
      </c>
      <c r="D780" s="27" t="s">
        <v>136</v>
      </c>
      <c r="E780" s="27" t="s">
        <v>136</v>
      </c>
      <c r="F780" s="27" t="s">
        <v>226</v>
      </c>
      <c r="G780" s="27"/>
      <c r="H780" s="45"/>
      <c r="I780" s="64">
        <f t="shared" ref="I780:I785" si="38">I781</f>
        <v>40000</v>
      </c>
    </row>
    <row r="781" spans="2:9" s="1" customFormat="1" ht="24">
      <c r="B781" s="60" t="s">
        <v>173</v>
      </c>
      <c r="C781" s="27" t="s">
        <v>128</v>
      </c>
      <c r="D781" s="27" t="s">
        <v>136</v>
      </c>
      <c r="E781" s="27" t="s">
        <v>136</v>
      </c>
      <c r="F781" s="27" t="s">
        <v>226</v>
      </c>
      <c r="G781" s="27" t="s">
        <v>174</v>
      </c>
      <c r="H781" s="45"/>
      <c r="I781" s="64">
        <f t="shared" si="38"/>
        <v>40000</v>
      </c>
    </row>
    <row r="782" spans="2:9" s="1" customFormat="1" ht="32.25" customHeight="1">
      <c r="B782" s="60" t="s">
        <v>151</v>
      </c>
      <c r="C782" s="27" t="s">
        <v>128</v>
      </c>
      <c r="D782" s="27" t="s">
        <v>136</v>
      </c>
      <c r="E782" s="27" t="s">
        <v>136</v>
      </c>
      <c r="F782" s="27" t="s">
        <v>226</v>
      </c>
      <c r="G782" s="27" t="s">
        <v>144</v>
      </c>
      <c r="H782" s="45"/>
      <c r="I782" s="64">
        <f t="shared" si="38"/>
        <v>40000</v>
      </c>
    </row>
    <row r="783" spans="2:9" s="1" customFormat="1" ht="33.75" customHeight="1">
      <c r="B783" s="60" t="s">
        <v>203</v>
      </c>
      <c r="C783" s="27" t="s">
        <v>128</v>
      </c>
      <c r="D783" s="27" t="s">
        <v>136</v>
      </c>
      <c r="E783" s="27" t="s">
        <v>136</v>
      </c>
      <c r="F783" s="27" t="s">
        <v>226</v>
      </c>
      <c r="G783" s="27" t="s">
        <v>195</v>
      </c>
      <c r="H783" s="45"/>
      <c r="I783" s="64">
        <f t="shared" si="38"/>
        <v>40000</v>
      </c>
    </row>
    <row r="784" spans="2:9" s="1" customFormat="1" ht="17.25" customHeight="1">
      <c r="B784" s="60" t="s">
        <v>13</v>
      </c>
      <c r="C784" s="27">
        <v>11</v>
      </c>
      <c r="D784" s="27" t="s">
        <v>136</v>
      </c>
      <c r="E784" s="27" t="s">
        <v>136</v>
      </c>
      <c r="F784" s="27" t="s">
        <v>226</v>
      </c>
      <c r="G784" s="27" t="s">
        <v>195</v>
      </c>
      <c r="H784" s="45">
        <v>200</v>
      </c>
      <c r="I784" s="64">
        <f t="shared" si="38"/>
        <v>40000</v>
      </c>
    </row>
    <row r="785" spans="2:10" s="1" customFormat="1" ht="20.25" customHeight="1">
      <c r="B785" s="60" t="s">
        <v>16</v>
      </c>
      <c r="C785" s="27">
        <v>11</v>
      </c>
      <c r="D785" s="27" t="s">
        <v>136</v>
      </c>
      <c r="E785" s="27" t="s">
        <v>136</v>
      </c>
      <c r="F785" s="27" t="s">
        <v>226</v>
      </c>
      <c r="G785" s="27" t="s">
        <v>195</v>
      </c>
      <c r="H785" s="45">
        <v>220</v>
      </c>
      <c r="I785" s="64">
        <f t="shared" si="38"/>
        <v>40000</v>
      </c>
    </row>
    <row r="786" spans="2:10" s="19" customFormat="1" ht="17.25" customHeight="1">
      <c r="B786" s="60" t="s">
        <v>29</v>
      </c>
      <c r="C786" s="26">
        <v>11</v>
      </c>
      <c r="D786" s="26" t="s">
        <v>136</v>
      </c>
      <c r="E786" s="26" t="s">
        <v>136</v>
      </c>
      <c r="F786" s="26" t="s">
        <v>226</v>
      </c>
      <c r="G786" s="26" t="s">
        <v>195</v>
      </c>
      <c r="H786" s="46">
        <v>226</v>
      </c>
      <c r="I786" s="62">
        <v>40000</v>
      </c>
    </row>
    <row r="787" spans="2:10" s="19" customFormat="1" ht="19.5" customHeight="1">
      <c r="B787" s="59" t="s">
        <v>366</v>
      </c>
      <c r="C787" s="26" t="s">
        <v>128</v>
      </c>
      <c r="D787" s="26" t="s">
        <v>132</v>
      </c>
      <c r="E787" s="26" t="s">
        <v>186</v>
      </c>
      <c r="F787" s="68"/>
      <c r="G787" s="26"/>
      <c r="H787" s="46"/>
      <c r="I787" s="62">
        <f>I767</f>
        <v>50000</v>
      </c>
      <c r="J787" s="24"/>
    </row>
    <row r="788" spans="2:10" s="19" customFormat="1" ht="19.5" customHeight="1">
      <c r="B788" s="71"/>
      <c r="C788" s="72"/>
      <c r="D788" s="72"/>
      <c r="E788" s="72"/>
      <c r="F788" s="73"/>
      <c r="G788" s="72"/>
      <c r="H788" s="32"/>
      <c r="I788" s="74"/>
      <c r="J788" s="24"/>
    </row>
    <row r="789" spans="2:10" s="19" customFormat="1" ht="36.75" customHeight="1">
      <c r="B789" s="71" t="s">
        <v>367</v>
      </c>
      <c r="C789" s="191" t="s">
        <v>536</v>
      </c>
      <c r="D789" s="191"/>
      <c r="E789" s="191"/>
      <c r="F789" s="73"/>
      <c r="G789" s="72"/>
      <c r="H789" s="32"/>
      <c r="I789" s="74"/>
      <c r="J789" s="24"/>
    </row>
    <row r="790" spans="2:10" s="19" customFormat="1" ht="19.5" customHeight="1">
      <c r="B790" s="71"/>
      <c r="C790" s="191"/>
      <c r="D790" s="191"/>
      <c r="E790" s="191"/>
      <c r="F790" s="73"/>
      <c r="G790" s="72"/>
      <c r="H790" s="32"/>
      <c r="I790" s="74"/>
      <c r="J790" s="24"/>
    </row>
    <row r="791" spans="2:10" s="19" customFormat="1" ht="19.5" customHeight="1">
      <c r="B791" s="71" t="s">
        <v>541</v>
      </c>
      <c r="C791" s="72"/>
      <c r="D791" s="72"/>
      <c r="E791" s="72"/>
      <c r="F791" s="73"/>
      <c r="G791" s="72"/>
      <c r="H791" s="32"/>
      <c r="I791" s="74"/>
      <c r="J791" s="24"/>
    </row>
    <row r="792" spans="2:10" s="19" customFormat="1" ht="19.5" customHeight="1">
      <c r="B792" s="71" t="s">
        <v>368</v>
      </c>
      <c r="C792" s="72"/>
      <c r="D792" s="72"/>
      <c r="E792" s="72"/>
      <c r="F792" s="73"/>
      <c r="G792" s="72"/>
      <c r="H792" s="32"/>
      <c r="I792" s="74"/>
      <c r="J792" s="24"/>
    </row>
    <row r="793" spans="2:10" s="19" customFormat="1" ht="19.5" customHeight="1">
      <c r="B793" s="71"/>
      <c r="C793" s="72"/>
      <c r="D793" s="72"/>
      <c r="E793" s="72"/>
      <c r="F793" s="73"/>
      <c r="G793" s="72"/>
      <c r="H793" s="32"/>
      <c r="I793" s="74"/>
      <c r="J793" s="24"/>
    </row>
    <row r="794" spans="2:10" s="1" customFormat="1">
      <c r="B794" s="30"/>
      <c r="C794" s="2"/>
      <c r="D794" s="2"/>
      <c r="E794" s="193" t="s">
        <v>135</v>
      </c>
      <c r="F794" s="193"/>
      <c r="G794" s="193"/>
      <c r="H794" s="193"/>
      <c r="I794" s="10"/>
    </row>
    <row r="795" spans="2:10" s="1" customFormat="1">
      <c r="B795" s="30"/>
      <c r="C795" s="2"/>
      <c r="D795" s="2"/>
      <c r="E795" s="203" t="s">
        <v>538</v>
      </c>
      <c r="F795" s="203"/>
      <c r="G795" s="203"/>
      <c r="H795" s="203"/>
      <c r="I795" s="203"/>
    </row>
    <row r="796" spans="2:10" s="1" customFormat="1" ht="28.5" customHeight="1">
      <c r="B796" s="30"/>
      <c r="C796" s="2"/>
      <c r="D796" s="2"/>
      <c r="E796" s="192" t="s">
        <v>542</v>
      </c>
      <c r="F796" s="192"/>
      <c r="G796" s="192"/>
      <c r="H796" s="192"/>
      <c r="I796" s="192"/>
    </row>
    <row r="797" spans="2:10" s="1" customFormat="1">
      <c r="B797" s="30"/>
      <c r="C797" s="193" t="s">
        <v>568</v>
      </c>
      <c r="D797" s="193"/>
      <c r="E797" s="193"/>
      <c r="F797" s="193"/>
      <c r="G797" s="193"/>
      <c r="H797" s="193"/>
      <c r="I797" s="193"/>
    </row>
    <row r="798" spans="2:10" s="1" customFormat="1">
      <c r="B798" s="30"/>
      <c r="C798" s="57"/>
      <c r="D798" s="57"/>
      <c r="E798" s="55"/>
      <c r="F798" s="175" t="s">
        <v>535</v>
      </c>
      <c r="G798" s="57"/>
      <c r="H798" s="55"/>
      <c r="I798" s="58"/>
    </row>
    <row r="799" spans="2:10" s="1" customFormat="1">
      <c r="B799" s="30"/>
      <c r="C799" s="2"/>
      <c r="D799" s="2"/>
      <c r="E799" s="3"/>
      <c r="F799" s="3"/>
      <c r="G799" s="2"/>
      <c r="H799" s="56" t="s">
        <v>368</v>
      </c>
      <c r="I799" s="53"/>
    </row>
    <row r="800" spans="2:10" s="1" customFormat="1" ht="12.75">
      <c r="B800" s="194" t="s">
        <v>363</v>
      </c>
      <c r="C800" s="194"/>
      <c r="D800" s="194"/>
      <c r="E800" s="194"/>
      <c r="F800" s="194"/>
      <c r="G800" s="194"/>
      <c r="H800" s="194"/>
      <c r="I800" s="194"/>
    </row>
    <row r="801" spans="2:9" s="1" customFormat="1" ht="12.75">
      <c r="B801" s="194" t="s">
        <v>140</v>
      </c>
      <c r="C801" s="194"/>
      <c r="D801" s="194"/>
      <c r="E801" s="194"/>
      <c r="F801" s="194"/>
      <c r="G801" s="194"/>
      <c r="H801" s="194"/>
      <c r="I801" s="194"/>
    </row>
    <row r="802" spans="2:9" s="1" customFormat="1">
      <c r="B802" s="195" t="s">
        <v>387</v>
      </c>
      <c r="C802" s="196"/>
      <c r="D802" s="196"/>
      <c r="E802" s="196"/>
      <c r="F802" s="196"/>
      <c r="G802" s="196"/>
      <c r="H802" s="196"/>
      <c r="I802" s="196"/>
    </row>
    <row r="803" spans="2:9" s="1" customFormat="1" ht="11.25" customHeight="1">
      <c r="B803" s="197" t="s">
        <v>365</v>
      </c>
      <c r="C803" s="197"/>
      <c r="D803" s="197"/>
      <c r="E803" s="197"/>
      <c r="F803" s="197"/>
      <c r="G803" s="197"/>
      <c r="H803" s="197"/>
      <c r="I803" s="197"/>
    </row>
    <row r="804" spans="2:9" s="1" customFormat="1" ht="17.25" customHeight="1">
      <c r="B804" s="195" t="s">
        <v>540</v>
      </c>
      <c r="C804" s="195"/>
      <c r="D804" s="195"/>
      <c r="E804" s="195"/>
      <c r="F804" s="195"/>
      <c r="G804" s="195"/>
      <c r="H804" s="195"/>
      <c r="I804" s="195"/>
    </row>
    <row r="805" spans="2:9" s="1" customFormat="1">
      <c r="B805" s="30"/>
      <c r="C805" s="2"/>
      <c r="D805" s="2"/>
      <c r="E805" s="2"/>
      <c r="F805" s="2"/>
      <c r="G805" s="2"/>
      <c r="H805" s="2"/>
      <c r="I805" s="10"/>
    </row>
    <row r="806" spans="2:9" s="1" customFormat="1" ht="12.75" customHeight="1">
      <c r="B806" s="198" t="s">
        <v>88</v>
      </c>
      <c r="C806" s="200" t="s">
        <v>89</v>
      </c>
      <c r="D806" s="200"/>
      <c r="E806" s="200"/>
      <c r="F806" s="200"/>
      <c r="G806" s="200"/>
      <c r="H806" s="200"/>
      <c r="I806" s="201" t="s">
        <v>545</v>
      </c>
    </row>
    <row r="807" spans="2:9" s="12" customFormat="1" ht="38.25">
      <c r="B807" s="199"/>
      <c r="C807" s="8" t="s">
        <v>90</v>
      </c>
      <c r="D807" s="8" t="s">
        <v>91</v>
      </c>
      <c r="E807" s="8" t="s">
        <v>92</v>
      </c>
      <c r="F807" s="8" t="s">
        <v>93</v>
      </c>
      <c r="G807" s="8" t="s">
        <v>94</v>
      </c>
      <c r="H807" s="8" t="s">
        <v>241</v>
      </c>
      <c r="I807" s="202"/>
    </row>
    <row r="808" spans="2:9" s="1" customFormat="1" ht="15" customHeight="1">
      <c r="B808" s="40">
        <v>1</v>
      </c>
      <c r="C808" s="4">
        <v>2</v>
      </c>
      <c r="D808" s="4">
        <v>3</v>
      </c>
      <c r="E808" s="4">
        <v>4</v>
      </c>
      <c r="F808" s="4">
        <v>5</v>
      </c>
      <c r="G808" s="4">
        <v>6</v>
      </c>
      <c r="H808" s="4">
        <v>7</v>
      </c>
      <c r="I808" s="4">
        <v>8</v>
      </c>
    </row>
    <row r="809" spans="2:9" s="1" customFormat="1" ht="18.75" customHeight="1">
      <c r="B809" s="82" t="s">
        <v>175</v>
      </c>
      <c r="C809" s="122" t="s">
        <v>128</v>
      </c>
      <c r="D809" s="122" t="s">
        <v>137</v>
      </c>
      <c r="E809" s="122"/>
      <c r="F809" s="122"/>
      <c r="G809" s="122"/>
      <c r="H809" s="37"/>
      <c r="I809" s="123">
        <f>I810</f>
        <v>553940</v>
      </c>
    </row>
    <row r="810" spans="2:9" s="22" customFormat="1" ht="14.25">
      <c r="B810" s="60" t="s">
        <v>122</v>
      </c>
      <c r="C810" s="26" t="s">
        <v>128</v>
      </c>
      <c r="D810" s="26" t="s">
        <v>137</v>
      </c>
      <c r="E810" s="26" t="s">
        <v>127</v>
      </c>
      <c r="F810" s="26"/>
      <c r="G810" s="26"/>
      <c r="H810" s="46"/>
      <c r="I810" s="62">
        <f>I811</f>
        <v>553940</v>
      </c>
    </row>
    <row r="811" spans="2:9" s="1" customFormat="1" ht="23.25" customHeight="1">
      <c r="B811" s="60" t="s">
        <v>152</v>
      </c>
      <c r="C811" s="27" t="s">
        <v>128</v>
      </c>
      <c r="D811" s="27" t="s">
        <v>137</v>
      </c>
      <c r="E811" s="27" t="s">
        <v>127</v>
      </c>
      <c r="F811" s="27" t="s">
        <v>224</v>
      </c>
      <c r="G811" s="27"/>
      <c r="H811" s="45"/>
      <c r="I811" s="64">
        <f>I812</f>
        <v>553940</v>
      </c>
    </row>
    <row r="812" spans="2:9" s="1" customFormat="1" ht="34.5" customHeight="1">
      <c r="B812" s="60" t="s">
        <v>148</v>
      </c>
      <c r="C812" s="27" t="s">
        <v>128</v>
      </c>
      <c r="D812" s="27" t="s">
        <v>137</v>
      </c>
      <c r="E812" s="27" t="s">
        <v>127</v>
      </c>
      <c r="F812" s="27" t="s">
        <v>223</v>
      </c>
      <c r="G812" s="27"/>
      <c r="H812" s="45"/>
      <c r="I812" s="64">
        <f>I813+I857</f>
        <v>553940</v>
      </c>
    </row>
    <row r="813" spans="2:9" s="1" customFormat="1" ht="24">
      <c r="B813" s="61" t="s">
        <v>161</v>
      </c>
      <c r="C813" s="43" t="s">
        <v>128</v>
      </c>
      <c r="D813" s="43" t="s">
        <v>137</v>
      </c>
      <c r="E813" s="43" t="s">
        <v>127</v>
      </c>
      <c r="F813" s="43" t="s">
        <v>225</v>
      </c>
      <c r="G813" s="43"/>
      <c r="H813" s="39"/>
      <c r="I813" s="106">
        <f>I814+I828+I847</f>
        <v>553940</v>
      </c>
    </row>
    <row r="814" spans="2:9" s="1" customFormat="1" ht="48">
      <c r="B814" s="60" t="s">
        <v>180</v>
      </c>
      <c r="C814" s="27" t="s">
        <v>128</v>
      </c>
      <c r="D814" s="27" t="s">
        <v>137</v>
      </c>
      <c r="E814" s="27" t="s">
        <v>127</v>
      </c>
      <c r="F814" s="27" t="s">
        <v>225</v>
      </c>
      <c r="G814" s="27" t="s">
        <v>172</v>
      </c>
      <c r="H814" s="45"/>
      <c r="I814" s="64">
        <f>I815</f>
        <v>461240</v>
      </c>
    </row>
    <row r="815" spans="2:9" s="1" customFormat="1">
      <c r="B815" s="60" t="s">
        <v>179</v>
      </c>
      <c r="C815" s="27" t="s">
        <v>128</v>
      </c>
      <c r="D815" s="27" t="s">
        <v>137</v>
      </c>
      <c r="E815" s="27" t="s">
        <v>127</v>
      </c>
      <c r="F815" s="27" t="s">
        <v>225</v>
      </c>
      <c r="G815" s="27" t="s">
        <v>162</v>
      </c>
      <c r="H815" s="45"/>
      <c r="I815" s="64">
        <f>I816+I822+I821</f>
        <v>461240</v>
      </c>
    </row>
    <row r="816" spans="2:9" s="1" customFormat="1">
      <c r="B816" s="60" t="s">
        <v>58</v>
      </c>
      <c r="C816" s="27" t="s">
        <v>128</v>
      </c>
      <c r="D816" s="27" t="s">
        <v>137</v>
      </c>
      <c r="E816" s="27" t="s">
        <v>127</v>
      </c>
      <c r="F816" s="27" t="s">
        <v>225</v>
      </c>
      <c r="G816" s="27" t="s">
        <v>190</v>
      </c>
      <c r="H816" s="45"/>
      <c r="I816" s="64">
        <f t="shared" ref="I816:I817" si="39">I817</f>
        <v>373507</v>
      </c>
    </row>
    <row r="817" spans="2:9" s="1" customFormat="1">
      <c r="B817" s="60" t="s">
        <v>10</v>
      </c>
      <c r="C817" s="27" t="s">
        <v>128</v>
      </c>
      <c r="D817" s="27" t="s">
        <v>137</v>
      </c>
      <c r="E817" s="27" t="s">
        <v>127</v>
      </c>
      <c r="F817" s="27" t="s">
        <v>225</v>
      </c>
      <c r="G817" s="27" t="s">
        <v>190</v>
      </c>
      <c r="H817" s="45">
        <v>200</v>
      </c>
      <c r="I817" s="64">
        <f t="shared" si="39"/>
        <v>373507</v>
      </c>
    </row>
    <row r="818" spans="2:9" s="1" customFormat="1" ht="24" customHeight="1">
      <c r="B818" s="60" t="s">
        <v>57</v>
      </c>
      <c r="C818" s="27" t="s">
        <v>128</v>
      </c>
      <c r="D818" s="27" t="s">
        <v>137</v>
      </c>
      <c r="E818" s="27" t="s">
        <v>127</v>
      </c>
      <c r="F818" s="27" t="s">
        <v>225</v>
      </c>
      <c r="G818" s="27" t="s">
        <v>190</v>
      </c>
      <c r="H818" s="45">
        <v>210</v>
      </c>
      <c r="I818" s="64">
        <f>I819</f>
        <v>373507</v>
      </c>
    </row>
    <row r="819" spans="2:9" s="19" customFormat="1" ht="16.5" customHeight="1">
      <c r="B819" s="60" t="s">
        <v>12</v>
      </c>
      <c r="C819" s="26" t="s">
        <v>128</v>
      </c>
      <c r="D819" s="26" t="s">
        <v>137</v>
      </c>
      <c r="E819" s="26" t="s">
        <v>127</v>
      </c>
      <c r="F819" s="26" t="s">
        <v>225</v>
      </c>
      <c r="G819" s="26" t="s">
        <v>190</v>
      </c>
      <c r="H819" s="46">
        <v>211</v>
      </c>
      <c r="I819" s="62">
        <v>373507</v>
      </c>
    </row>
    <row r="820" spans="2:9" s="19" customFormat="1" ht="24.75" customHeight="1">
      <c r="B820" s="60" t="s">
        <v>2</v>
      </c>
      <c r="C820" s="26" t="s">
        <v>128</v>
      </c>
      <c r="D820" s="26" t="s">
        <v>137</v>
      </c>
      <c r="E820" s="26" t="s">
        <v>127</v>
      </c>
      <c r="F820" s="26" t="s">
        <v>225</v>
      </c>
      <c r="G820" s="26" t="s">
        <v>276</v>
      </c>
      <c r="H820" s="46"/>
      <c r="I820" s="62">
        <f>I821</f>
        <v>87733</v>
      </c>
    </row>
    <row r="821" spans="2:9" s="19" customFormat="1" ht="19.5" customHeight="1">
      <c r="B821" s="60" t="s">
        <v>0</v>
      </c>
      <c r="C821" s="26" t="s">
        <v>128</v>
      </c>
      <c r="D821" s="26" t="s">
        <v>137</v>
      </c>
      <c r="E821" s="26" t="s">
        <v>127</v>
      </c>
      <c r="F821" s="26" t="s">
        <v>225</v>
      </c>
      <c r="G821" s="26" t="s">
        <v>276</v>
      </c>
      <c r="H821" s="46">
        <v>213</v>
      </c>
      <c r="I821" s="62">
        <v>87733</v>
      </c>
    </row>
    <row r="822" spans="2:9" s="9" customFormat="1" ht="1.5" customHeight="1">
      <c r="B822" s="60" t="s">
        <v>59</v>
      </c>
      <c r="C822" s="27" t="s">
        <v>128</v>
      </c>
      <c r="D822" s="27" t="s">
        <v>137</v>
      </c>
      <c r="E822" s="27" t="s">
        <v>127</v>
      </c>
      <c r="F822" s="27" t="s">
        <v>225</v>
      </c>
      <c r="G822" s="27" t="s">
        <v>191</v>
      </c>
      <c r="H822" s="45"/>
      <c r="I822" s="64">
        <f>I823+I825</f>
        <v>0</v>
      </c>
    </row>
    <row r="823" spans="2:9" s="9" customFormat="1" ht="18.75" hidden="1" customHeight="1">
      <c r="B823" s="60" t="s">
        <v>57</v>
      </c>
      <c r="C823" s="27" t="s">
        <v>128</v>
      </c>
      <c r="D823" s="27" t="s">
        <v>137</v>
      </c>
      <c r="E823" s="27" t="s">
        <v>127</v>
      </c>
      <c r="F823" s="27" t="s">
        <v>225</v>
      </c>
      <c r="G823" s="27" t="s">
        <v>191</v>
      </c>
      <c r="H823" s="45">
        <v>210</v>
      </c>
      <c r="I823" s="64">
        <f>I824</f>
        <v>0</v>
      </c>
    </row>
    <row r="824" spans="2:9" s="19" customFormat="1" ht="16.5" hidden="1" customHeight="1">
      <c r="B824" s="60" t="s">
        <v>15</v>
      </c>
      <c r="C824" s="26" t="s">
        <v>128</v>
      </c>
      <c r="D824" s="26" t="s">
        <v>137</v>
      </c>
      <c r="E824" s="26" t="s">
        <v>127</v>
      </c>
      <c r="F824" s="26" t="s">
        <v>225</v>
      </c>
      <c r="G824" s="26" t="s">
        <v>191</v>
      </c>
      <c r="H824" s="46">
        <v>212</v>
      </c>
      <c r="I824" s="62">
        <v>0</v>
      </c>
    </row>
    <row r="825" spans="2:9" s="1" customFormat="1" ht="18.75" hidden="1" customHeight="1">
      <c r="B825" s="60" t="s">
        <v>51</v>
      </c>
      <c r="C825" s="27" t="s">
        <v>128</v>
      </c>
      <c r="D825" s="27" t="s">
        <v>137</v>
      </c>
      <c r="E825" s="27" t="s">
        <v>127</v>
      </c>
      <c r="F825" s="27" t="s">
        <v>225</v>
      </c>
      <c r="G825" s="27" t="s">
        <v>191</v>
      </c>
      <c r="H825" s="45">
        <v>220</v>
      </c>
      <c r="I825" s="64">
        <f>I826+I827</f>
        <v>0</v>
      </c>
    </row>
    <row r="826" spans="2:9" s="19" customFormat="1" ht="18.75" hidden="1" customHeight="1">
      <c r="B826" s="60" t="s">
        <v>26</v>
      </c>
      <c r="C826" s="26" t="s">
        <v>128</v>
      </c>
      <c r="D826" s="26" t="s">
        <v>137</v>
      </c>
      <c r="E826" s="26" t="s">
        <v>127</v>
      </c>
      <c r="F826" s="26" t="s">
        <v>225</v>
      </c>
      <c r="G826" s="26" t="s">
        <v>191</v>
      </c>
      <c r="H826" s="46">
        <v>222</v>
      </c>
      <c r="I826" s="62">
        <v>0</v>
      </c>
    </row>
    <row r="827" spans="2:9" s="19" customFormat="1" ht="18.75" hidden="1" customHeight="1">
      <c r="B827" s="60" t="s">
        <v>29</v>
      </c>
      <c r="C827" s="26" t="s">
        <v>128</v>
      </c>
      <c r="D827" s="26" t="s">
        <v>137</v>
      </c>
      <c r="E827" s="26" t="s">
        <v>127</v>
      </c>
      <c r="F827" s="26" t="s">
        <v>225</v>
      </c>
      <c r="G827" s="26" t="s">
        <v>191</v>
      </c>
      <c r="H827" s="46">
        <v>226</v>
      </c>
      <c r="I827" s="62">
        <v>0</v>
      </c>
    </row>
    <row r="828" spans="2:9" s="1" customFormat="1" ht="25.5" customHeight="1">
      <c r="B828" s="60" t="s">
        <v>173</v>
      </c>
      <c r="C828" s="27" t="s">
        <v>128</v>
      </c>
      <c r="D828" s="27" t="s">
        <v>137</v>
      </c>
      <c r="E828" s="27" t="s">
        <v>127</v>
      </c>
      <c r="F828" s="27" t="s">
        <v>225</v>
      </c>
      <c r="G828" s="27" t="s">
        <v>174</v>
      </c>
      <c r="H828" s="45"/>
      <c r="I828" s="64">
        <f>I829</f>
        <v>89700</v>
      </c>
    </row>
    <row r="829" spans="2:9" s="1" customFormat="1" ht="26.25" customHeight="1">
      <c r="B829" s="60" t="s">
        <v>151</v>
      </c>
      <c r="C829" s="27" t="s">
        <v>128</v>
      </c>
      <c r="D829" s="27" t="s">
        <v>137</v>
      </c>
      <c r="E829" s="27" t="s">
        <v>127</v>
      </c>
      <c r="F829" s="27" t="s">
        <v>225</v>
      </c>
      <c r="G829" s="27" t="s">
        <v>144</v>
      </c>
      <c r="H829" s="45"/>
      <c r="I829" s="64">
        <f>I836+I830</f>
        <v>89700</v>
      </c>
    </row>
    <row r="830" spans="2:9" s="1" customFormat="1" ht="27" customHeight="1">
      <c r="B830" s="60" t="s">
        <v>151</v>
      </c>
      <c r="C830" s="27" t="s">
        <v>128</v>
      </c>
      <c r="D830" s="27" t="s">
        <v>137</v>
      </c>
      <c r="E830" s="27" t="s">
        <v>127</v>
      </c>
      <c r="F830" s="27" t="s">
        <v>225</v>
      </c>
      <c r="G830" s="27" t="s">
        <v>205</v>
      </c>
      <c r="H830" s="45"/>
      <c r="I830" s="64">
        <f>I831+I834</f>
        <v>0</v>
      </c>
    </row>
    <row r="831" spans="2:9" s="1" customFormat="1" ht="19.5" customHeight="1">
      <c r="B831" s="60" t="s">
        <v>10</v>
      </c>
      <c r="C831" s="27" t="s">
        <v>128</v>
      </c>
      <c r="D831" s="27" t="s">
        <v>137</v>
      </c>
      <c r="E831" s="27" t="s">
        <v>127</v>
      </c>
      <c r="F831" s="27" t="s">
        <v>225</v>
      </c>
      <c r="G831" s="27" t="s">
        <v>205</v>
      </c>
      <c r="H831" s="45">
        <v>200</v>
      </c>
      <c r="I831" s="64">
        <f t="shared" ref="I831:I832" si="40">I832</f>
        <v>0</v>
      </c>
    </row>
    <row r="832" spans="2:9" s="1" customFormat="1" ht="18" customHeight="1">
      <c r="B832" s="60" t="s">
        <v>16</v>
      </c>
      <c r="C832" s="27" t="s">
        <v>128</v>
      </c>
      <c r="D832" s="27" t="s">
        <v>137</v>
      </c>
      <c r="E832" s="27" t="s">
        <v>127</v>
      </c>
      <c r="F832" s="27" t="s">
        <v>225</v>
      </c>
      <c r="G832" s="27" t="s">
        <v>205</v>
      </c>
      <c r="H832" s="45">
        <v>220</v>
      </c>
      <c r="I832" s="64">
        <f t="shared" si="40"/>
        <v>0</v>
      </c>
    </row>
    <row r="833" spans="2:9" s="1" customFormat="1" ht="19.5" customHeight="1">
      <c r="B833" s="60" t="s">
        <v>29</v>
      </c>
      <c r="C833" s="26" t="s">
        <v>128</v>
      </c>
      <c r="D833" s="26" t="s">
        <v>137</v>
      </c>
      <c r="E833" s="26" t="s">
        <v>127</v>
      </c>
      <c r="F833" s="26" t="s">
        <v>225</v>
      </c>
      <c r="G833" s="26" t="s">
        <v>205</v>
      </c>
      <c r="H833" s="46">
        <v>226</v>
      </c>
      <c r="I833" s="62">
        <v>0</v>
      </c>
    </row>
    <row r="834" spans="2:9" s="1" customFormat="1" ht="0.75" hidden="1" customHeight="1">
      <c r="B834" s="60" t="s">
        <v>60</v>
      </c>
      <c r="C834" s="27" t="s">
        <v>128</v>
      </c>
      <c r="D834" s="27" t="s">
        <v>137</v>
      </c>
      <c r="E834" s="27" t="s">
        <v>127</v>
      </c>
      <c r="F834" s="27" t="s">
        <v>225</v>
      </c>
      <c r="G834" s="27" t="s">
        <v>205</v>
      </c>
      <c r="H834" s="45">
        <v>300</v>
      </c>
      <c r="I834" s="64">
        <f>I835</f>
        <v>0</v>
      </c>
    </row>
    <row r="835" spans="2:9" s="1" customFormat="1" ht="24" hidden="1" customHeight="1">
      <c r="B835" s="60" t="s">
        <v>61</v>
      </c>
      <c r="C835" s="26" t="s">
        <v>128</v>
      </c>
      <c r="D835" s="26" t="s">
        <v>137</v>
      </c>
      <c r="E835" s="26" t="s">
        <v>127</v>
      </c>
      <c r="F835" s="26" t="s">
        <v>225</v>
      </c>
      <c r="G835" s="26" t="s">
        <v>205</v>
      </c>
      <c r="H835" s="46">
        <v>340</v>
      </c>
      <c r="I835" s="62">
        <v>0</v>
      </c>
    </row>
    <row r="836" spans="2:9" s="1" customFormat="1" ht="24.75" customHeight="1">
      <c r="B836" s="60" t="s">
        <v>196</v>
      </c>
      <c r="C836" s="27" t="s">
        <v>128</v>
      </c>
      <c r="D836" s="27" t="s">
        <v>137</v>
      </c>
      <c r="E836" s="27" t="s">
        <v>127</v>
      </c>
      <c r="F836" s="27" t="s">
        <v>225</v>
      </c>
      <c r="G836" s="27" t="s">
        <v>195</v>
      </c>
      <c r="H836" s="45"/>
      <c r="I836" s="64">
        <f>I837+I845+I844</f>
        <v>89700</v>
      </c>
    </row>
    <row r="837" spans="2:9" s="1" customFormat="1" ht="17.25" customHeight="1">
      <c r="B837" s="60" t="s">
        <v>10</v>
      </c>
      <c r="C837" s="27" t="s">
        <v>128</v>
      </c>
      <c r="D837" s="27" t="s">
        <v>137</v>
      </c>
      <c r="E837" s="27" t="s">
        <v>127</v>
      </c>
      <c r="F837" s="27" t="s">
        <v>225</v>
      </c>
      <c r="G837" s="27" t="s">
        <v>195</v>
      </c>
      <c r="H837" s="45">
        <v>200</v>
      </c>
      <c r="I837" s="64">
        <f t="shared" ref="I837" si="41">I838</f>
        <v>85200</v>
      </c>
    </row>
    <row r="838" spans="2:9" s="1" customFormat="1" ht="15" customHeight="1">
      <c r="B838" s="60" t="s">
        <v>16</v>
      </c>
      <c r="C838" s="27" t="s">
        <v>128</v>
      </c>
      <c r="D838" s="27" t="s">
        <v>137</v>
      </c>
      <c r="E838" s="27" t="s">
        <v>127</v>
      </c>
      <c r="F838" s="27" t="s">
        <v>225</v>
      </c>
      <c r="G838" s="27" t="s">
        <v>195</v>
      </c>
      <c r="H838" s="45">
        <v>220</v>
      </c>
      <c r="I838" s="64">
        <f>I839+I840+I841+I842+I843</f>
        <v>85200</v>
      </c>
    </row>
    <row r="839" spans="2:9" s="19" customFormat="1" ht="17.25" hidden="1" customHeight="1">
      <c r="B839" s="60" t="s">
        <v>62</v>
      </c>
      <c r="C839" s="26" t="s">
        <v>128</v>
      </c>
      <c r="D839" s="26" t="s">
        <v>137</v>
      </c>
      <c r="E839" s="26" t="s">
        <v>127</v>
      </c>
      <c r="F839" s="26" t="s">
        <v>225</v>
      </c>
      <c r="G839" s="26" t="s">
        <v>195</v>
      </c>
      <c r="H839" s="46">
        <v>221</v>
      </c>
      <c r="I839" s="62">
        <v>0</v>
      </c>
    </row>
    <row r="840" spans="2:9" s="19" customFormat="1" ht="17.25" hidden="1" customHeight="1">
      <c r="B840" s="60" t="s">
        <v>63</v>
      </c>
      <c r="C840" s="26" t="s">
        <v>128</v>
      </c>
      <c r="D840" s="26" t="s">
        <v>137</v>
      </c>
      <c r="E840" s="26" t="s">
        <v>127</v>
      </c>
      <c r="F840" s="26" t="s">
        <v>225</v>
      </c>
      <c r="G840" s="26" t="s">
        <v>195</v>
      </c>
      <c r="H840" s="46">
        <v>222</v>
      </c>
      <c r="I840" s="62">
        <v>0</v>
      </c>
    </row>
    <row r="841" spans="2:9" s="19" customFormat="1" ht="17.25" hidden="1" customHeight="1">
      <c r="B841" s="60" t="s">
        <v>64</v>
      </c>
      <c r="C841" s="26" t="s">
        <v>128</v>
      </c>
      <c r="D841" s="26" t="s">
        <v>137</v>
      </c>
      <c r="E841" s="26" t="s">
        <v>127</v>
      </c>
      <c r="F841" s="26" t="s">
        <v>225</v>
      </c>
      <c r="G841" s="26" t="s">
        <v>195</v>
      </c>
      <c r="H841" s="46">
        <v>223</v>
      </c>
      <c r="I841" s="62">
        <v>0</v>
      </c>
    </row>
    <row r="842" spans="2:9" s="19" customFormat="1" ht="17.25" hidden="1" customHeight="1">
      <c r="B842" s="60" t="s">
        <v>28</v>
      </c>
      <c r="C842" s="26" t="s">
        <v>128</v>
      </c>
      <c r="D842" s="26" t="s">
        <v>137</v>
      </c>
      <c r="E842" s="26" t="s">
        <v>127</v>
      </c>
      <c r="F842" s="26" t="s">
        <v>225</v>
      </c>
      <c r="G842" s="26" t="s">
        <v>195</v>
      </c>
      <c r="H842" s="46">
        <v>225</v>
      </c>
      <c r="I842" s="62">
        <v>0</v>
      </c>
    </row>
    <row r="843" spans="2:9" s="19" customFormat="1" ht="17.25" customHeight="1">
      <c r="B843" s="60" t="s">
        <v>64</v>
      </c>
      <c r="C843" s="26" t="s">
        <v>128</v>
      </c>
      <c r="D843" s="26" t="s">
        <v>137</v>
      </c>
      <c r="E843" s="26" t="s">
        <v>127</v>
      </c>
      <c r="F843" s="26" t="s">
        <v>225</v>
      </c>
      <c r="G843" s="26" t="s">
        <v>195</v>
      </c>
      <c r="H843" s="46">
        <v>223</v>
      </c>
      <c r="I843" s="62">
        <v>85200</v>
      </c>
    </row>
    <row r="844" spans="2:9" s="19" customFormat="1" ht="17.25" customHeight="1">
      <c r="B844" s="60" t="s">
        <v>3</v>
      </c>
      <c r="C844" s="26" t="s">
        <v>128</v>
      </c>
      <c r="D844" s="26" t="s">
        <v>137</v>
      </c>
      <c r="E844" s="26" t="s">
        <v>127</v>
      </c>
      <c r="F844" s="26" t="s">
        <v>319</v>
      </c>
      <c r="G844" s="26" t="s">
        <v>195</v>
      </c>
      <c r="H844" s="46">
        <v>290</v>
      </c>
      <c r="I844" s="62">
        <v>0</v>
      </c>
    </row>
    <row r="845" spans="2:9" s="19" customFormat="1" ht="17.25" customHeight="1">
      <c r="B845" s="60" t="s">
        <v>30</v>
      </c>
      <c r="C845" s="27" t="s">
        <v>128</v>
      </c>
      <c r="D845" s="27" t="s">
        <v>137</v>
      </c>
      <c r="E845" s="27" t="s">
        <v>127</v>
      </c>
      <c r="F845" s="27" t="s">
        <v>225</v>
      </c>
      <c r="G845" s="27" t="s">
        <v>195</v>
      </c>
      <c r="H845" s="45">
        <v>300</v>
      </c>
      <c r="I845" s="64">
        <f>I846</f>
        <v>4500</v>
      </c>
    </row>
    <row r="846" spans="2:9" s="19" customFormat="1" ht="19.5" customHeight="1">
      <c r="B846" s="60" t="s">
        <v>65</v>
      </c>
      <c r="C846" s="26" t="s">
        <v>128</v>
      </c>
      <c r="D846" s="26" t="s">
        <v>137</v>
      </c>
      <c r="E846" s="26" t="s">
        <v>127</v>
      </c>
      <c r="F846" s="26" t="s">
        <v>225</v>
      </c>
      <c r="G846" s="26" t="s">
        <v>195</v>
      </c>
      <c r="H846" s="46">
        <v>340</v>
      </c>
      <c r="I846" s="62">
        <v>4500</v>
      </c>
    </row>
    <row r="847" spans="2:9" s="1" customFormat="1" ht="18" customHeight="1">
      <c r="B847" s="60" t="s">
        <v>178</v>
      </c>
      <c r="C847" s="27" t="s">
        <v>128</v>
      </c>
      <c r="D847" s="27" t="s">
        <v>137</v>
      </c>
      <c r="E847" s="27" t="s">
        <v>127</v>
      </c>
      <c r="F847" s="27" t="s">
        <v>225</v>
      </c>
      <c r="G847" s="27" t="s">
        <v>177</v>
      </c>
      <c r="H847" s="45"/>
      <c r="I847" s="64">
        <f>I850+I848</f>
        <v>3000</v>
      </c>
    </row>
    <row r="848" spans="2:9" s="1" customFormat="1" ht="24.75" customHeight="1">
      <c r="B848" s="60" t="s">
        <v>382</v>
      </c>
      <c r="C848" s="26" t="s">
        <v>128</v>
      </c>
      <c r="D848" s="26" t="s">
        <v>137</v>
      </c>
      <c r="E848" s="26" t="s">
        <v>127</v>
      </c>
      <c r="F848" s="26" t="s">
        <v>225</v>
      </c>
      <c r="G848" s="26" t="s">
        <v>286</v>
      </c>
      <c r="H848" s="46">
        <v>290</v>
      </c>
      <c r="I848" s="62">
        <v>1000</v>
      </c>
    </row>
    <row r="849" spans="2:9" s="1" customFormat="1" ht="2.25" hidden="1" customHeight="1">
      <c r="B849" s="60"/>
      <c r="C849" s="26" t="s">
        <v>128</v>
      </c>
      <c r="D849" s="26" t="s">
        <v>137</v>
      </c>
      <c r="E849" s="26" t="s">
        <v>127</v>
      </c>
      <c r="F849" s="26" t="s">
        <v>225</v>
      </c>
      <c r="G849" s="26" t="s">
        <v>286</v>
      </c>
      <c r="H849" s="46">
        <v>290</v>
      </c>
      <c r="I849" s="62"/>
    </row>
    <row r="850" spans="2:9" s="1" customFormat="1">
      <c r="B850" s="60" t="s">
        <v>145</v>
      </c>
      <c r="C850" s="27" t="s">
        <v>128</v>
      </c>
      <c r="D850" s="27" t="s">
        <v>137</v>
      </c>
      <c r="E850" s="27" t="s">
        <v>127</v>
      </c>
      <c r="F850" s="27" t="s">
        <v>225</v>
      </c>
      <c r="G850" s="27" t="s">
        <v>146</v>
      </c>
      <c r="H850" s="45"/>
      <c r="I850" s="64">
        <f>I851+I854</f>
        <v>2000</v>
      </c>
    </row>
    <row r="851" spans="2:9" s="1" customFormat="1">
      <c r="B851" s="60" t="s">
        <v>33</v>
      </c>
      <c r="C851" s="27" t="s">
        <v>128</v>
      </c>
      <c r="D851" s="27" t="s">
        <v>137</v>
      </c>
      <c r="E851" s="27" t="s">
        <v>127</v>
      </c>
      <c r="F851" s="27" t="s">
        <v>225</v>
      </c>
      <c r="G851" s="27" t="s">
        <v>192</v>
      </c>
      <c r="H851" s="45"/>
      <c r="I851" s="64">
        <f t="shared" ref="I851:I852" si="42">I852</f>
        <v>1000</v>
      </c>
    </row>
    <row r="852" spans="2:9" s="1" customFormat="1">
      <c r="B852" s="60" t="s">
        <v>36</v>
      </c>
      <c r="C852" s="27" t="s">
        <v>128</v>
      </c>
      <c r="D852" s="27" t="s">
        <v>137</v>
      </c>
      <c r="E852" s="27" t="s">
        <v>127</v>
      </c>
      <c r="F852" s="27" t="s">
        <v>225</v>
      </c>
      <c r="G852" s="27" t="s">
        <v>192</v>
      </c>
      <c r="H852" s="45">
        <v>200</v>
      </c>
      <c r="I852" s="64">
        <f t="shared" si="42"/>
        <v>1000</v>
      </c>
    </row>
    <row r="853" spans="2:9" s="19" customFormat="1" ht="16.5" customHeight="1">
      <c r="B853" s="60" t="s">
        <v>66</v>
      </c>
      <c r="C853" s="26" t="s">
        <v>128</v>
      </c>
      <c r="D853" s="26" t="s">
        <v>137</v>
      </c>
      <c r="E853" s="26" t="s">
        <v>127</v>
      </c>
      <c r="F853" s="26" t="s">
        <v>225</v>
      </c>
      <c r="G853" s="26" t="s">
        <v>192</v>
      </c>
      <c r="H853" s="46">
        <v>290</v>
      </c>
      <c r="I853" s="62">
        <v>1000</v>
      </c>
    </row>
    <row r="854" spans="2:9" s="9" customFormat="1" ht="16.5" customHeight="1">
      <c r="B854" s="60" t="s">
        <v>193</v>
      </c>
      <c r="C854" s="27" t="s">
        <v>128</v>
      </c>
      <c r="D854" s="27" t="s">
        <v>137</v>
      </c>
      <c r="E854" s="27" t="s">
        <v>127</v>
      </c>
      <c r="F854" s="27" t="s">
        <v>225</v>
      </c>
      <c r="G854" s="27" t="s">
        <v>194</v>
      </c>
      <c r="H854" s="45"/>
      <c r="I854" s="64">
        <f t="shared" ref="I854:I855" si="43">I855</f>
        <v>1000</v>
      </c>
    </row>
    <row r="855" spans="2:9" s="13" customFormat="1" ht="16.5" customHeight="1">
      <c r="B855" s="60" t="s">
        <v>36</v>
      </c>
      <c r="C855" s="27" t="s">
        <v>128</v>
      </c>
      <c r="D855" s="27" t="s">
        <v>137</v>
      </c>
      <c r="E855" s="27" t="s">
        <v>127</v>
      </c>
      <c r="F855" s="27" t="s">
        <v>225</v>
      </c>
      <c r="G855" s="27" t="s">
        <v>194</v>
      </c>
      <c r="H855" s="45">
        <v>200</v>
      </c>
      <c r="I855" s="64">
        <f t="shared" si="43"/>
        <v>1000</v>
      </c>
    </row>
    <row r="856" spans="2:9" s="19" customFormat="1" ht="16.5" customHeight="1">
      <c r="B856" s="60" t="s">
        <v>66</v>
      </c>
      <c r="C856" s="26" t="s">
        <v>128</v>
      </c>
      <c r="D856" s="26" t="s">
        <v>137</v>
      </c>
      <c r="E856" s="26" t="s">
        <v>127</v>
      </c>
      <c r="F856" s="26" t="s">
        <v>225</v>
      </c>
      <c r="G856" s="26" t="s">
        <v>194</v>
      </c>
      <c r="H856" s="46">
        <v>290</v>
      </c>
      <c r="I856" s="62">
        <v>1000</v>
      </c>
    </row>
    <row r="857" spans="2:9" s="19" customFormat="1" ht="25.5" hidden="1" customHeight="1">
      <c r="B857" s="83" t="s">
        <v>361</v>
      </c>
      <c r="C857" s="125" t="s">
        <v>128</v>
      </c>
      <c r="D857" s="125" t="s">
        <v>137</v>
      </c>
      <c r="E857" s="125" t="s">
        <v>127</v>
      </c>
      <c r="F857" s="125" t="s">
        <v>360</v>
      </c>
      <c r="G857" s="125"/>
      <c r="H857" s="44"/>
      <c r="I857" s="126">
        <f>SUM(I860+I864)</f>
        <v>0</v>
      </c>
    </row>
    <row r="858" spans="2:9" s="19" customFormat="1" ht="47.25" hidden="1" customHeight="1">
      <c r="B858" s="60" t="s">
        <v>180</v>
      </c>
      <c r="C858" s="27" t="s">
        <v>128</v>
      </c>
      <c r="D858" s="27" t="s">
        <v>137</v>
      </c>
      <c r="E858" s="27" t="s">
        <v>127</v>
      </c>
      <c r="F858" s="27" t="s">
        <v>360</v>
      </c>
      <c r="G858" s="27" t="s">
        <v>172</v>
      </c>
      <c r="H858" s="45"/>
      <c r="I858" s="64">
        <f>I859</f>
        <v>0</v>
      </c>
    </row>
    <row r="859" spans="2:9" s="19" customFormat="1" ht="18.75" hidden="1" customHeight="1">
      <c r="B859" s="60" t="s">
        <v>179</v>
      </c>
      <c r="C859" s="27" t="s">
        <v>128</v>
      </c>
      <c r="D859" s="27" t="s">
        <v>137</v>
      </c>
      <c r="E859" s="27" t="s">
        <v>127</v>
      </c>
      <c r="F859" s="27" t="s">
        <v>360</v>
      </c>
      <c r="G859" s="27" t="s">
        <v>162</v>
      </c>
      <c r="H859" s="45"/>
      <c r="I859" s="64">
        <f>SUM(I860+I863)</f>
        <v>0</v>
      </c>
    </row>
    <row r="860" spans="2:9" s="19" customFormat="1" ht="16.5" hidden="1" customHeight="1">
      <c r="B860" s="60" t="s">
        <v>58</v>
      </c>
      <c r="C860" s="27" t="s">
        <v>128</v>
      </c>
      <c r="D860" s="27" t="s">
        <v>137</v>
      </c>
      <c r="E860" s="27" t="s">
        <v>127</v>
      </c>
      <c r="F860" s="27" t="s">
        <v>360</v>
      </c>
      <c r="G860" s="27" t="s">
        <v>190</v>
      </c>
      <c r="H860" s="45"/>
      <c r="I860" s="64">
        <f>I862</f>
        <v>0</v>
      </c>
    </row>
    <row r="861" spans="2:9" s="19" customFormat="1" ht="16.5" hidden="1" customHeight="1">
      <c r="B861" s="60" t="s">
        <v>10</v>
      </c>
      <c r="C861" s="27" t="s">
        <v>128</v>
      </c>
      <c r="D861" s="27" t="s">
        <v>137</v>
      </c>
      <c r="E861" s="27" t="s">
        <v>127</v>
      </c>
      <c r="F861" s="27" t="s">
        <v>360</v>
      </c>
      <c r="G861" s="27" t="s">
        <v>190</v>
      </c>
      <c r="H861" s="45">
        <v>200</v>
      </c>
      <c r="I861" s="64">
        <f>I862</f>
        <v>0</v>
      </c>
    </row>
    <row r="862" spans="2:9" s="19" customFormat="1" ht="16.5" hidden="1" customHeight="1">
      <c r="B862" s="60" t="s">
        <v>12</v>
      </c>
      <c r="C862" s="26" t="s">
        <v>128</v>
      </c>
      <c r="D862" s="26" t="s">
        <v>137</v>
      </c>
      <c r="E862" s="26" t="s">
        <v>127</v>
      </c>
      <c r="F862" s="26" t="s">
        <v>360</v>
      </c>
      <c r="G862" s="26" t="s">
        <v>190</v>
      </c>
      <c r="H862" s="46">
        <v>211</v>
      </c>
      <c r="I862" s="62">
        <v>0</v>
      </c>
    </row>
    <row r="863" spans="2:9" s="16" customFormat="1" ht="24.75" hidden="1" customHeight="1">
      <c r="B863" s="60" t="s">
        <v>2</v>
      </c>
      <c r="C863" s="27" t="s">
        <v>128</v>
      </c>
      <c r="D863" s="27" t="s">
        <v>137</v>
      </c>
      <c r="E863" s="27" t="s">
        <v>127</v>
      </c>
      <c r="F863" s="27" t="s">
        <v>360</v>
      </c>
      <c r="G863" s="27" t="s">
        <v>276</v>
      </c>
      <c r="H863" s="45"/>
      <c r="I863" s="64">
        <f>I864</f>
        <v>0</v>
      </c>
    </row>
    <row r="864" spans="2:9" s="19" customFormat="1" ht="17.25" hidden="1" customHeight="1">
      <c r="B864" s="60" t="s">
        <v>0</v>
      </c>
      <c r="C864" s="26" t="s">
        <v>128</v>
      </c>
      <c r="D864" s="26" t="s">
        <v>137</v>
      </c>
      <c r="E864" s="26" t="s">
        <v>127</v>
      </c>
      <c r="F864" s="26" t="s">
        <v>360</v>
      </c>
      <c r="G864" s="26" t="s">
        <v>276</v>
      </c>
      <c r="H864" s="46">
        <v>213</v>
      </c>
      <c r="I864" s="62">
        <v>0</v>
      </c>
    </row>
    <row r="865" spans="2:10" s="19" customFormat="1" ht="19.5" customHeight="1">
      <c r="B865" s="59" t="s">
        <v>366</v>
      </c>
      <c r="C865" s="26" t="s">
        <v>128</v>
      </c>
      <c r="D865" s="26" t="s">
        <v>137</v>
      </c>
      <c r="E865" s="26" t="s">
        <v>127</v>
      </c>
      <c r="F865" s="68"/>
      <c r="G865" s="26"/>
      <c r="H865" s="46"/>
      <c r="I865" s="62">
        <f>I809</f>
        <v>553940</v>
      </c>
      <c r="J865" s="24"/>
    </row>
    <row r="866" spans="2:10" s="19" customFormat="1" ht="19.5" customHeight="1">
      <c r="B866" s="71"/>
      <c r="C866" s="72"/>
      <c r="D866" s="72"/>
      <c r="E866" s="72"/>
      <c r="F866" s="73"/>
      <c r="G866" s="72"/>
      <c r="H866" s="32"/>
      <c r="I866" s="74"/>
      <c r="J866" s="24"/>
    </row>
    <row r="867" spans="2:10" s="19" customFormat="1" ht="36.75" customHeight="1">
      <c r="B867" s="71" t="s">
        <v>367</v>
      </c>
      <c r="C867" s="191" t="s">
        <v>536</v>
      </c>
      <c r="D867" s="191"/>
      <c r="E867" s="191"/>
      <c r="F867" s="73"/>
      <c r="G867" s="72"/>
      <c r="H867" s="32"/>
      <c r="I867" s="74"/>
      <c r="J867" s="24"/>
    </row>
    <row r="868" spans="2:10" s="19" customFormat="1" ht="19.5" customHeight="1">
      <c r="B868" s="71"/>
      <c r="C868" s="191"/>
      <c r="D868" s="191"/>
      <c r="E868" s="191"/>
      <c r="F868" s="73"/>
      <c r="G868" s="72"/>
      <c r="H868" s="32"/>
      <c r="I868" s="74"/>
      <c r="J868" s="24"/>
    </row>
    <row r="869" spans="2:10" s="19" customFormat="1" ht="19.5" customHeight="1">
      <c r="B869" s="71" t="s">
        <v>537</v>
      </c>
      <c r="C869" s="72"/>
      <c r="D869" s="72"/>
      <c r="E869" s="72"/>
      <c r="F869" s="73"/>
      <c r="G869" s="72"/>
      <c r="H869" s="32"/>
      <c r="I869" s="74"/>
      <c r="J869" s="24"/>
    </row>
    <row r="870" spans="2:10" s="19" customFormat="1" ht="19.5" customHeight="1">
      <c r="B870" s="71" t="s">
        <v>368</v>
      </c>
      <c r="C870" s="72"/>
      <c r="D870" s="72"/>
      <c r="E870" s="72"/>
      <c r="F870" s="73"/>
      <c r="G870" s="72"/>
      <c r="H870" s="32"/>
      <c r="I870" s="74"/>
      <c r="J870" s="24"/>
    </row>
    <row r="871" spans="2:10" s="19" customFormat="1" ht="19.5" customHeight="1">
      <c r="B871" s="71"/>
      <c r="C871" s="72"/>
      <c r="D871" s="72"/>
      <c r="E871" s="72"/>
      <c r="F871" s="73"/>
      <c r="G871" s="72"/>
      <c r="H871" s="32"/>
      <c r="I871" s="74"/>
      <c r="J871" s="24"/>
    </row>
    <row r="872" spans="2:10" s="1" customFormat="1">
      <c r="B872" s="30"/>
      <c r="C872" s="2"/>
      <c r="D872" s="2"/>
      <c r="E872" s="193" t="s">
        <v>135</v>
      </c>
      <c r="F872" s="193"/>
      <c r="G872" s="193"/>
      <c r="H872" s="193"/>
      <c r="I872" s="10"/>
    </row>
    <row r="873" spans="2:10" s="1" customFormat="1">
      <c r="B873" s="30"/>
      <c r="C873" s="2"/>
      <c r="D873" s="2"/>
      <c r="E873" s="203" t="s">
        <v>538</v>
      </c>
      <c r="F873" s="203"/>
      <c r="G873" s="203"/>
      <c r="H873" s="203"/>
      <c r="I873" s="203"/>
    </row>
    <row r="874" spans="2:10" s="1" customFormat="1" ht="28.5" customHeight="1">
      <c r="B874" s="30"/>
      <c r="C874" s="2"/>
      <c r="D874" s="2"/>
      <c r="E874" s="192" t="s">
        <v>542</v>
      </c>
      <c r="F874" s="192"/>
      <c r="G874" s="192"/>
      <c r="H874" s="192"/>
      <c r="I874" s="192"/>
    </row>
    <row r="875" spans="2:10" s="1" customFormat="1">
      <c r="B875" s="30"/>
      <c r="C875" s="193" t="s">
        <v>570</v>
      </c>
      <c r="D875" s="193"/>
      <c r="E875" s="193"/>
      <c r="F875" s="193"/>
      <c r="G875" s="193"/>
      <c r="H875" s="193"/>
      <c r="I875" s="193"/>
    </row>
    <row r="876" spans="2:10" s="1" customFormat="1">
      <c r="B876" s="30"/>
      <c r="C876" s="57"/>
      <c r="D876" s="57"/>
      <c r="E876" s="55"/>
      <c r="F876" s="175" t="s">
        <v>535</v>
      </c>
      <c r="G876" s="57"/>
      <c r="H876" s="55"/>
      <c r="I876" s="58"/>
    </row>
    <row r="877" spans="2:10" s="1" customFormat="1">
      <c r="B877" s="30"/>
      <c r="C877" s="2"/>
      <c r="D877" s="2"/>
      <c r="E877" s="3"/>
      <c r="F877" s="3"/>
      <c r="G877" s="2"/>
      <c r="H877" s="56" t="s">
        <v>368</v>
      </c>
      <c r="I877" s="53"/>
    </row>
    <row r="878" spans="2:10" s="1" customFormat="1" ht="12.75">
      <c r="B878" s="194" t="s">
        <v>363</v>
      </c>
      <c r="C878" s="194"/>
      <c r="D878" s="194"/>
      <c r="E878" s="194"/>
      <c r="F878" s="194"/>
      <c r="G878" s="194"/>
      <c r="H878" s="194"/>
      <c r="I878" s="194"/>
    </row>
    <row r="879" spans="2:10" s="1" customFormat="1" ht="12.75">
      <c r="B879" s="194" t="s">
        <v>140</v>
      </c>
      <c r="C879" s="194"/>
      <c r="D879" s="194"/>
      <c r="E879" s="194"/>
      <c r="F879" s="194"/>
      <c r="G879" s="194"/>
      <c r="H879" s="194"/>
      <c r="I879" s="194"/>
    </row>
    <row r="880" spans="2:10" s="1" customFormat="1">
      <c r="B880" s="195" t="s">
        <v>388</v>
      </c>
      <c r="C880" s="196"/>
      <c r="D880" s="196"/>
      <c r="E880" s="196"/>
      <c r="F880" s="196"/>
      <c r="G880" s="196"/>
      <c r="H880" s="196"/>
      <c r="I880" s="196"/>
    </row>
    <row r="881" spans="2:9" s="1" customFormat="1" ht="11.25" customHeight="1">
      <c r="B881" s="197" t="s">
        <v>365</v>
      </c>
      <c r="C881" s="197"/>
      <c r="D881" s="197"/>
      <c r="E881" s="197"/>
      <c r="F881" s="197"/>
      <c r="G881" s="197"/>
      <c r="H881" s="197"/>
      <c r="I881" s="197"/>
    </row>
    <row r="882" spans="2:9" s="1" customFormat="1" ht="17.25" customHeight="1">
      <c r="B882" s="195" t="s">
        <v>494</v>
      </c>
      <c r="C882" s="195"/>
      <c r="D882" s="195"/>
      <c r="E882" s="195"/>
      <c r="F882" s="195"/>
      <c r="G882" s="195"/>
      <c r="H882" s="195"/>
      <c r="I882" s="195"/>
    </row>
    <row r="883" spans="2:9" s="1" customFormat="1">
      <c r="B883" s="30"/>
      <c r="C883" s="2"/>
      <c r="D883" s="2"/>
      <c r="E883" s="2"/>
      <c r="F883" s="2"/>
      <c r="G883" s="2"/>
      <c r="H883" s="2"/>
      <c r="I883" s="10"/>
    </row>
    <row r="884" spans="2:9" s="1" customFormat="1" ht="12.75" customHeight="1">
      <c r="B884" s="198" t="s">
        <v>88</v>
      </c>
      <c r="C884" s="200" t="s">
        <v>89</v>
      </c>
      <c r="D884" s="200"/>
      <c r="E884" s="200"/>
      <c r="F884" s="200"/>
      <c r="G884" s="200"/>
      <c r="H884" s="200"/>
      <c r="I884" s="201" t="s">
        <v>211</v>
      </c>
    </row>
    <row r="885" spans="2:9" s="12" customFormat="1" ht="38.25">
      <c r="B885" s="199"/>
      <c r="C885" s="8" t="s">
        <v>90</v>
      </c>
      <c r="D885" s="8" t="s">
        <v>91</v>
      </c>
      <c r="E885" s="8" t="s">
        <v>92</v>
      </c>
      <c r="F885" s="8" t="s">
        <v>93</v>
      </c>
      <c r="G885" s="8" t="s">
        <v>94</v>
      </c>
      <c r="H885" s="8" t="s">
        <v>241</v>
      </c>
      <c r="I885" s="202"/>
    </row>
    <row r="886" spans="2:9" s="1" customFormat="1" ht="15" customHeight="1">
      <c r="B886" s="40">
        <v>1</v>
      </c>
      <c r="C886" s="4">
        <v>2</v>
      </c>
      <c r="D886" s="4">
        <v>3</v>
      </c>
      <c r="E886" s="4">
        <v>4</v>
      </c>
      <c r="F886" s="4">
        <v>5</v>
      </c>
      <c r="G886" s="4">
        <v>6</v>
      </c>
      <c r="H886" s="4">
        <v>7</v>
      </c>
      <c r="I886" s="4">
        <v>8</v>
      </c>
    </row>
    <row r="887" spans="2:9" s="1" customFormat="1" ht="15" customHeight="1">
      <c r="B887" s="157" t="s">
        <v>389</v>
      </c>
      <c r="C887" s="26" t="s">
        <v>128</v>
      </c>
      <c r="D887" s="26" t="s">
        <v>137</v>
      </c>
      <c r="E887" s="4"/>
      <c r="F887" s="156"/>
      <c r="G887" s="4"/>
      <c r="H887" s="4"/>
      <c r="I887" s="124">
        <f>I888</f>
        <v>553142</v>
      </c>
    </row>
    <row r="888" spans="2:9" s="1" customFormat="1" ht="53.25" customHeight="1">
      <c r="B888" s="59" t="s">
        <v>163</v>
      </c>
      <c r="C888" s="26" t="s">
        <v>128</v>
      </c>
      <c r="D888" s="26" t="s">
        <v>137</v>
      </c>
      <c r="E888" s="26" t="s">
        <v>131</v>
      </c>
      <c r="F888" s="67" t="s">
        <v>222</v>
      </c>
      <c r="G888" s="26"/>
      <c r="H888" s="46"/>
      <c r="I888" s="62">
        <f>I889+I903</f>
        <v>553142</v>
      </c>
    </row>
    <row r="889" spans="2:9" s="1" customFormat="1" ht="48">
      <c r="B889" s="60" t="s">
        <v>180</v>
      </c>
      <c r="C889" s="27" t="s">
        <v>128</v>
      </c>
      <c r="D889" s="27" t="s">
        <v>137</v>
      </c>
      <c r="E889" s="27" t="s">
        <v>131</v>
      </c>
      <c r="F889" s="65" t="s">
        <v>222</v>
      </c>
      <c r="G889" s="27" t="s">
        <v>172</v>
      </c>
      <c r="H889" s="45"/>
      <c r="I889" s="64">
        <f>I890</f>
        <v>543142</v>
      </c>
    </row>
    <row r="890" spans="2:9" s="1" customFormat="1" ht="24">
      <c r="B890" s="60" t="s">
        <v>5</v>
      </c>
      <c r="C890" s="27" t="s">
        <v>128</v>
      </c>
      <c r="D890" s="27" t="s">
        <v>137</v>
      </c>
      <c r="E890" s="27" t="s">
        <v>131</v>
      </c>
      <c r="F890" s="65" t="s">
        <v>222</v>
      </c>
      <c r="G890" s="27" t="s">
        <v>142</v>
      </c>
      <c r="H890" s="45"/>
      <c r="I890" s="64">
        <f>I891+I897+I896</f>
        <v>543142</v>
      </c>
    </row>
    <row r="891" spans="2:9" s="1" customFormat="1">
      <c r="B891" s="60" t="s">
        <v>279</v>
      </c>
      <c r="C891" s="27" t="s">
        <v>128</v>
      </c>
      <c r="D891" s="27" t="s">
        <v>137</v>
      </c>
      <c r="E891" s="27" t="s">
        <v>131</v>
      </c>
      <c r="F891" s="65" t="s">
        <v>222</v>
      </c>
      <c r="G891" s="27" t="s">
        <v>197</v>
      </c>
      <c r="H891" s="45"/>
      <c r="I891" s="64">
        <f t="shared" ref="I891:I892" si="44">I892</f>
        <v>439831</v>
      </c>
    </row>
    <row r="892" spans="2:9" s="1" customFormat="1" ht="17.25" customHeight="1">
      <c r="B892" s="60" t="s">
        <v>71</v>
      </c>
      <c r="C892" s="65" t="s">
        <v>128</v>
      </c>
      <c r="D892" s="65" t="s">
        <v>137</v>
      </c>
      <c r="E892" s="65" t="s">
        <v>131</v>
      </c>
      <c r="F892" s="65" t="s">
        <v>222</v>
      </c>
      <c r="G892" s="27" t="s">
        <v>197</v>
      </c>
      <c r="H892" s="45">
        <v>200</v>
      </c>
      <c r="I892" s="64">
        <f t="shared" si="44"/>
        <v>439831</v>
      </c>
    </row>
    <row r="893" spans="2:9" s="1" customFormat="1" ht="22.5" customHeight="1">
      <c r="B893" s="60" t="s">
        <v>72</v>
      </c>
      <c r="C893" s="65" t="s">
        <v>128</v>
      </c>
      <c r="D893" s="65" t="s">
        <v>137</v>
      </c>
      <c r="E893" s="65" t="s">
        <v>131</v>
      </c>
      <c r="F893" s="65" t="s">
        <v>222</v>
      </c>
      <c r="G893" s="27" t="s">
        <v>197</v>
      </c>
      <c r="H893" s="45">
        <v>210</v>
      </c>
      <c r="I893" s="64">
        <f>I894</f>
        <v>439831</v>
      </c>
    </row>
    <row r="894" spans="2:9" s="19" customFormat="1" ht="15.75" customHeight="1">
      <c r="B894" s="97" t="s">
        <v>70</v>
      </c>
      <c r="C894" s="67" t="s">
        <v>128</v>
      </c>
      <c r="D894" s="67" t="s">
        <v>137</v>
      </c>
      <c r="E894" s="67" t="s">
        <v>131</v>
      </c>
      <c r="F894" s="67" t="s">
        <v>222</v>
      </c>
      <c r="G894" s="26" t="s">
        <v>197</v>
      </c>
      <c r="H894" s="46">
        <v>211</v>
      </c>
      <c r="I894" s="62">
        <v>439831</v>
      </c>
    </row>
    <row r="895" spans="2:9" s="19" customFormat="1" ht="35.25" customHeight="1">
      <c r="B895" s="60" t="s">
        <v>9</v>
      </c>
      <c r="C895" s="66" t="s">
        <v>128</v>
      </c>
      <c r="D895" s="66" t="s">
        <v>137</v>
      </c>
      <c r="E895" s="66" t="s">
        <v>131</v>
      </c>
      <c r="F895" s="65" t="s">
        <v>222</v>
      </c>
      <c r="G895" s="27" t="s">
        <v>275</v>
      </c>
      <c r="H895" s="45"/>
      <c r="I895" s="64">
        <f>I896</f>
        <v>103311</v>
      </c>
    </row>
    <row r="896" spans="2:9" s="19" customFormat="1" ht="14.25" customHeight="1">
      <c r="B896" s="60" t="s">
        <v>0</v>
      </c>
      <c r="C896" s="68" t="s">
        <v>128</v>
      </c>
      <c r="D896" s="68" t="s">
        <v>137</v>
      </c>
      <c r="E896" s="68" t="s">
        <v>131</v>
      </c>
      <c r="F896" s="67" t="s">
        <v>222</v>
      </c>
      <c r="G896" s="26" t="s">
        <v>275</v>
      </c>
      <c r="H896" s="46">
        <v>213</v>
      </c>
      <c r="I896" s="62">
        <v>103311</v>
      </c>
    </row>
    <row r="897" spans="2:9" s="9" customFormat="1" ht="27" customHeight="1">
      <c r="B897" s="60" t="s">
        <v>198</v>
      </c>
      <c r="C897" s="66" t="s">
        <v>128</v>
      </c>
      <c r="D897" s="66" t="s">
        <v>137</v>
      </c>
      <c r="E897" s="66" t="s">
        <v>131</v>
      </c>
      <c r="F897" s="65" t="s">
        <v>222</v>
      </c>
      <c r="G897" s="27" t="s">
        <v>199</v>
      </c>
      <c r="H897" s="45"/>
      <c r="I897" s="64">
        <f>I898</f>
        <v>0</v>
      </c>
    </row>
    <row r="898" spans="2:9" s="9" customFormat="1" ht="15" customHeight="1">
      <c r="B898" s="60" t="s">
        <v>67</v>
      </c>
      <c r="C898" s="66" t="s">
        <v>128</v>
      </c>
      <c r="D898" s="66" t="s">
        <v>137</v>
      </c>
      <c r="E898" s="66" t="s">
        <v>131</v>
      </c>
      <c r="F898" s="65" t="s">
        <v>222</v>
      </c>
      <c r="G898" s="27" t="s">
        <v>199</v>
      </c>
      <c r="H898" s="45">
        <v>200</v>
      </c>
      <c r="I898" s="64">
        <f>I899+I901</f>
        <v>0</v>
      </c>
    </row>
    <row r="899" spans="2:9" s="9" customFormat="1" ht="16.5" customHeight="1">
      <c r="B899" s="60" t="s">
        <v>68</v>
      </c>
      <c r="C899" s="134" t="s">
        <v>128</v>
      </c>
      <c r="D899" s="134" t="s">
        <v>137</v>
      </c>
      <c r="E899" s="134" t="s">
        <v>131</v>
      </c>
      <c r="F899" s="65" t="s">
        <v>222</v>
      </c>
      <c r="G899" s="27" t="s">
        <v>199</v>
      </c>
      <c r="H899" s="45">
        <v>210</v>
      </c>
      <c r="I899" s="64">
        <f>I900</f>
        <v>0</v>
      </c>
    </row>
    <row r="900" spans="2:9" s="19" customFormat="1" ht="15.75" customHeight="1">
      <c r="B900" s="97" t="s">
        <v>69</v>
      </c>
      <c r="C900" s="67" t="s">
        <v>128</v>
      </c>
      <c r="D900" s="67" t="s">
        <v>137</v>
      </c>
      <c r="E900" s="67" t="s">
        <v>131</v>
      </c>
      <c r="F900" s="67" t="s">
        <v>222</v>
      </c>
      <c r="G900" s="26" t="s">
        <v>199</v>
      </c>
      <c r="H900" s="46">
        <v>212</v>
      </c>
      <c r="I900" s="62">
        <v>0</v>
      </c>
    </row>
    <row r="901" spans="2:9" s="1" customFormat="1" ht="21" customHeight="1">
      <c r="B901" s="60" t="s">
        <v>42</v>
      </c>
      <c r="C901" s="66" t="s">
        <v>128</v>
      </c>
      <c r="D901" s="66" t="s">
        <v>137</v>
      </c>
      <c r="E901" s="66" t="s">
        <v>131</v>
      </c>
      <c r="F901" s="65" t="s">
        <v>222</v>
      </c>
      <c r="G901" s="27" t="s">
        <v>199</v>
      </c>
      <c r="H901" s="45">
        <v>220</v>
      </c>
      <c r="I901" s="64">
        <f>I902</f>
        <v>0</v>
      </c>
    </row>
    <row r="902" spans="2:9" s="19" customFormat="1" ht="17.25" customHeight="1">
      <c r="B902" s="60" t="s">
        <v>29</v>
      </c>
      <c r="C902" s="68" t="s">
        <v>128</v>
      </c>
      <c r="D902" s="68" t="s">
        <v>137</v>
      </c>
      <c r="E902" s="68" t="s">
        <v>131</v>
      </c>
      <c r="F902" s="67" t="s">
        <v>222</v>
      </c>
      <c r="G902" s="26" t="s">
        <v>199</v>
      </c>
      <c r="H902" s="46">
        <v>226</v>
      </c>
      <c r="I902" s="62">
        <v>0</v>
      </c>
    </row>
    <row r="903" spans="2:9" s="16" customFormat="1" ht="17.25" customHeight="1">
      <c r="B903" s="60" t="s">
        <v>173</v>
      </c>
      <c r="C903" s="27" t="s">
        <v>128</v>
      </c>
      <c r="D903" s="27" t="s">
        <v>137</v>
      </c>
      <c r="E903" s="27" t="s">
        <v>131</v>
      </c>
      <c r="F903" s="65" t="s">
        <v>222</v>
      </c>
      <c r="G903" s="27" t="s">
        <v>174</v>
      </c>
      <c r="H903" s="17"/>
      <c r="I903" s="135">
        <f>I904</f>
        <v>10000</v>
      </c>
    </row>
    <row r="904" spans="2:9" s="1" customFormat="1" ht="24.75" customHeight="1">
      <c r="B904" s="60" t="s">
        <v>173</v>
      </c>
      <c r="C904" s="27" t="s">
        <v>128</v>
      </c>
      <c r="D904" s="27" t="s">
        <v>137</v>
      </c>
      <c r="E904" s="27" t="s">
        <v>131</v>
      </c>
      <c r="F904" s="65" t="s">
        <v>222</v>
      </c>
      <c r="G904" s="27" t="s">
        <v>144</v>
      </c>
      <c r="H904" s="17"/>
      <c r="I904" s="135">
        <f>I913+I905</f>
        <v>10000</v>
      </c>
    </row>
    <row r="905" spans="2:9" s="1" customFormat="1" ht="37.5" hidden="1" customHeight="1">
      <c r="B905" s="60" t="s">
        <v>151</v>
      </c>
      <c r="C905" s="66" t="s">
        <v>128</v>
      </c>
      <c r="D905" s="66" t="s">
        <v>137</v>
      </c>
      <c r="E905" s="66" t="s">
        <v>131</v>
      </c>
      <c r="F905" s="65" t="s">
        <v>222</v>
      </c>
      <c r="G905" s="65" t="s">
        <v>205</v>
      </c>
      <c r="H905" s="17"/>
      <c r="I905" s="135">
        <f>I906+I910</f>
        <v>0</v>
      </c>
    </row>
    <row r="906" spans="2:9" s="1" customFormat="1" ht="20.25" hidden="1" customHeight="1">
      <c r="B906" s="60" t="s">
        <v>10</v>
      </c>
      <c r="C906" s="65" t="s">
        <v>128</v>
      </c>
      <c r="D906" s="65" t="s">
        <v>137</v>
      </c>
      <c r="E906" s="65" t="s">
        <v>131</v>
      </c>
      <c r="F906" s="65" t="s">
        <v>222</v>
      </c>
      <c r="G906" s="65" t="s">
        <v>205</v>
      </c>
      <c r="H906" s="17">
        <v>200</v>
      </c>
      <c r="I906" s="135">
        <f t="shared" ref="I906" si="45">I907</f>
        <v>0</v>
      </c>
    </row>
    <row r="907" spans="2:9" s="1" customFormat="1" ht="17.25" hidden="1" customHeight="1">
      <c r="B907" s="60" t="s">
        <v>16</v>
      </c>
      <c r="C907" s="65" t="s">
        <v>128</v>
      </c>
      <c r="D907" s="65" t="s">
        <v>137</v>
      </c>
      <c r="E907" s="65" t="s">
        <v>131</v>
      </c>
      <c r="F907" s="65" t="s">
        <v>222</v>
      </c>
      <c r="G907" s="65" t="s">
        <v>205</v>
      </c>
      <c r="H907" s="17">
        <v>220</v>
      </c>
      <c r="I907" s="135">
        <f>I909+I908</f>
        <v>0</v>
      </c>
    </row>
    <row r="908" spans="2:9" s="1" customFormat="1" ht="19.5" hidden="1" customHeight="1">
      <c r="B908" s="60" t="s">
        <v>62</v>
      </c>
      <c r="C908" s="67" t="s">
        <v>128</v>
      </c>
      <c r="D908" s="67" t="s">
        <v>137</v>
      </c>
      <c r="E908" s="67" t="s">
        <v>131</v>
      </c>
      <c r="F908" s="67" t="s">
        <v>222</v>
      </c>
      <c r="G908" s="67" t="s">
        <v>205</v>
      </c>
      <c r="H908" s="5">
        <v>221</v>
      </c>
      <c r="I908" s="70">
        <v>0</v>
      </c>
    </row>
    <row r="909" spans="2:9" s="1" customFormat="1" ht="22.5" hidden="1" customHeight="1">
      <c r="B909" s="60" t="s">
        <v>29</v>
      </c>
      <c r="C909" s="67" t="s">
        <v>128</v>
      </c>
      <c r="D909" s="67" t="s">
        <v>137</v>
      </c>
      <c r="E909" s="67" t="s">
        <v>131</v>
      </c>
      <c r="F909" s="67" t="s">
        <v>222</v>
      </c>
      <c r="G909" s="67" t="s">
        <v>205</v>
      </c>
      <c r="H909" s="5">
        <v>226</v>
      </c>
      <c r="I909" s="70">
        <v>0</v>
      </c>
    </row>
    <row r="910" spans="2:9" s="1" customFormat="1" ht="22.5" hidden="1" customHeight="1">
      <c r="B910" s="60" t="s">
        <v>74</v>
      </c>
      <c r="C910" s="65" t="s">
        <v>128</v>
      </c>
      <c r="D910" s="65" t="s">
        <v>137</v>
      </c>
      <c r="E910" s="65" t="s">
        <v>131</v>
      </c>
      <c r="F910" s="65" t="s">
        <v>222</v>
      </c>
      <c r="G910" s="65" t="s">
        <v>205</v>
      </c>
      <c r="H910" s="17">
        <v>300</v>
      </c>
      <c r="I910" s="135">
        <f>I911+I912</f>
        <v>0</v>
      </c>
    </row>
    <row r="911" spans="2:9" s="1" customFormat="1" ht="22.5" hidden="1" customHeight="1">
      <c r="B911" s="60" t="s">
        <v>73</v>
      </c>
      <c r="C911" s="67" t="s">
        <v>128</v>
      </c>
      <c r="D911" s="67" t="s">
        <v>137</v>
      </c>
      <c r="E911" s="67" t="s">
        <v>131</v>
      </c>
      <c r="F911" s="67" t="s">
        <v>222</v>
      </c>
      <c r="G911" s="67" t="s">
        <v>205</v>
      </c>
      <c r="H911" s="5">
        <v>310</v>
      </c>
      <c r="I911" s="70">
        <v>0</v>
      </c>
    </row>
    <row r="912" spans="2:9" s="1" customFormat="1" ht="17.25" hidden="1" customHeight="1">
      <c r="B912" s="60" t="s">
        <v>75</v>
      </c>
      <c r="C912" s="67" t="s">
        <v>128</v>
      </c>
      <c r="D912" s="67" t="s">
        <v>137</v>
      </c>
      <c r="E912" s="67" t="s">
        <v>131</v>
      </c>
      <c r="F912" s="67" t="s">
        <v>222</v>
      </c>
      <c r="G912" s="67" t="s">
        <v>205</v>
      </c>
      <c r="H912" s="5">
        <v>340</v>
      </c>
      <c r="I912" s="70">
        <v>0</v>
      </c>
    </row>
    <row r="913" spans="2:10" s="1" customFormat="1" ht="30.75" customHeight="1">
      <c r="B913" s="60" t="s">
        <v>294</v>
      </c>
      <c r="C913" s="66" t="s">
        <v>128</v>
      </c>
      <c r="D913" s="66" t="s">
        <v>137</v>
      </c>
      <c r="E913" s="66" t="s">
        <v>131</v>
      </c>
      <c r="F913" s="65" t="s">
        <v>222</v>
      </c>
      <c r="G913" s="65" t="s">
        <v>195</v>
      </c>
      <c r="H913" s="17"/>
      <c r="I913" s="135">
        <f>I917+I914</f>
        <v>10000</v>
      </c>
    </row>
    <row r="914" spans="2:10" s="1" customFormat="1" ht="20.25" customHeight="1">
      <c r="B914" s="60" t="s">
        <v>10</v>
      </c>
      <c r="C914" s="65" t="s">
        <v>128</v>
      </c>
      <c r="D914" s="65" t="s">
        <v>137</v>
      </c>
      <c r="E914" s="65" t="s">
        <v>131</v>
      </c>
      <c r="F914" s="65" t="s">
        <v>222</v>
      </c>
      <c r="G914" s="65" t="s">
        <v>195</v>
      </c>
      <c r="H914" s="17">
        <v>200</v>
      </c>
      <c r="I914" s="135">
        <f>I915</f>
        <v>0</v>
      </c>
    </row>
    <row r="915" spans="2:10" s="1" customFormat="1" ht="18" customHeight="1">
      <c r="B915" s="60" t="s">
        <v>76</v>
      </c>
      <c r="C915" s="65" t="s">
        <v>128</v>
      </c>
      <c r="D915" s="65" t="s">
        <v>137</v>
      </c>
      <c r="E915" s="65" t="s">
        <v>131</v>
      </c>
      <c r="F915" s="65" t="s">
        <v>222</v>
      </c>
      <c r="G915" s="65" t="s">
        <v>195</v>
      </c>
      <c r="H915" s="17">
        <v>240</v>
      </c>
      <c r="I915" s="135">
        <f>I916</f>
        <v>0</v>
      </c>
    </row>
    <row r="916" spans="2:10" s="1" customFormat="1" ht="19.5" customHeight="1">
      <c r="B916" s="60" t="s">
        <v>29</v>
      </c>
      <c r="C916" s="67" t="s">
        <v>128</v>
      </c>
      <c r="D916" s="67" t="s">
        <v>137</v>
      </c>
      <c r="E916" s="67" t="s">
        <v>131</v>
      </c>
      <c r="F916" s="67" t="s">
        <v>222</v>
      </c>
      <c r="G916" s="67" t="s">
        <v>195</v>
      </c>
      <c r="H916" s="5">
        <v>226</v>
      </c>
      <c r="I916" s="70">
        <v>0</v>
      </c>
    </row>
    <row r="917" spans="2:10" s="1" customFormat="1" ht="19.5" customHeight="1">
      <c r="B917" s="60" t="s">
        <v>60</v>
      </c>
      <c r="C917" s="65" t="s">
        <v>128</v>
      </c>
      <c r="D917" s="65" t="s">
        <v>137</v>
      </c>
      <c r="E917" s="65" t="s">
        <v>131</v>
      </c>
      <c r="F917" s="65" t="s">
        <v>222</v>
      </c>
      <c r="G917" s="65" t="s">
        <v>195</v>
      </c>
      <c r="H917" s="18">
        <v>300</v>
      </c>
      <c r="I917" s="140">
        <f>I918+I919</f>
        <v>10000</v>
      </c>
    </row>
    <row r="918" spans="2:10" s="19" customFormat="1" ht="19.5" customHeight="1">
      <c r="B918" s="60" t="s">
        <v>77</v>
      </c>
      <c r="C918" s="67" t="s">
        <v>128</v>
      </c>
      <c r="D918" s="67" t="s">
        <v>137</v>
      </c>
      <c r="E918" s="67" t="s">
        <v>131</v>
      </c>
      <c r="F918" s="67" t="s">
        <v>222</v>
      </c>
      <c r="G918" s="67" t="s">
        <v>195</v>
      </c>
      <c r="H918" s="7">
        <v>310</v>
      </c>
      <c r="I918" s="141">
        <v>0</v>
      </c>
    </row>
    <row r="919" spans="2:10" s="19" customFormat="1" ht="21.75" customHeight="1">
      <c r="B919" s="60" t="s">
        <v>75</v>
      </c>
      <c r="C919" s="67" t="s">
        <v>128</v>
      </c>
      <c r="D919" s="67" t="s">
        <v>137</v>
      </c>
      <c r="E919" s="67" t="s">
        <v>131</v>
      </c>
      <c r="F919" s="67" t="s">
        <v>222</v>
      </c>
      <c r="G919" s="67" t="s">
        <v>195</v>
      </c>
      <c r="H919" s="7">
        <v>340</v>
      </c>
      <c r="I919" s="141">
        <v>10000</v>
      </c>
    </row>
    <row r="920" spans="2:10" s="19" customFormat="1" ht="19.5" customHeight="1">
      <c r="B920" s="59" t="s">
        <v>366</v>
      </c>
      <c r="C920" s="26" t="s">
        <v>128</v>
      </c>
      <c r="D920" s="26" t="s">
        <v>137</v>
      </c>
      <c r="E920" s="26" t="s">
        <v>131</v>
      </c>
      <c r="F920" s="68"/>
      <c r="G920" s="26"/>
      <c r="H920" s="46"/>
      <c r="I920" s="62">
        <f>I887</f>
        <v>553142</v>
      </c>
      <c r="J920" s="24"/>
    </row>
    <row r="921" spans="2:10" s="19" customFormat="1" ht="19.5" customHeight="1">
      <c r="B921" s="71"/>
      <c r="C921" s="72"/>
      <c r="D921" s="72"/>
      <c r="E921" s="72"/>
      <c r="F921" s="73"/>
      <c r="G921" s="72"/>
      <c r="H921" s="32"/>
      <c r="I921" s="74"/>
      <c r="J921" s="24"/>
    </row>
    <row r="922" spans="2:10" s="19" customFormat="1" ht="36.75" customHeight="1">
      <c r="B922" s="71" t="s">
        <v>367</v>
      </c>
      <c r="C922" s="191" t="s">
        <v>543</v>
      </c>
      <c r="D922" s="191"/>
      <c r="E922" s="191"/>
      <c r="F922" s="73"/>
      <c r="G922" s="72"/>
      <c r="H922" s="32"/>
      <c r="I922" s="74"/>
      <c r="J922" s="24"/>
    </row>
    <row r="923" spans="2:10" s="19" customFormat="1" ht="19.5" customHeight="1">
      <c r="B923" s="71"/>
      <c r="C923" s="191"/>
      <c r="D923" s="191"/>
      <c r="E923" s="191"/>
      <c r="F923" s="73"/>
      <c r="G923" s="72"/>
      <c r="H923" s="32"/>
      <c r="I923" s="74"/>
      <c r="J923" s="24"/>
    </row>
    <row r="924" spans="2:10" s="19" customFormat="1" ht="19.5" customHeight="1">
      <c r="B924" s="71" t="s">
        <v>537</v>
      </c>
      <c r="C924" s="72"/>
      <c r="D924" s="72"/>
      <c r="E924" s="72"/>
      <c r="F924" s="73"/>
      <c r="G924" s="72"/>
      <c r="H924" s="32"/>
      <c r="I924" s="74"/>
      <c r="J924" s="24"/>
    </row>
    <row r="925" spans="2:10" s="19" customFormat="1" ht="19.5" customHeight="1">
      <c r="B925" s="71" t="s">
        <v>368</v>
      </c>
      <c r="C925" s="72"/>
      <c r="D925" s="72"/>
      <c r="E925" s="72"/>
      <c r="F925" s="73"/>
      <c r="G925" s="72"/>
      <c r="H925" s="32"/>
      <c r="I925" s="74"/>
      <c r="J925" s="24"/>
    </row>
    <row r="926" spans="2:10" s="19" customFormat="1" ht="19.5" customHeight="1">
      <c r="B926" s="71"/>
      <c r="C926" s="72"/>
      <c r="D926" s="72"/>
      <c r="E926" s="72"/>
      <c r="F926" s="73"/>
      <c r="G926" s="72"/>
      <c r="H926" s="32"/>
      <c r="I926" s="74"/>
      <c r="J926" s="24"/>
    </row>
    <row r="927" spans="2:10" s="1" customFormat="1">
      <c r="B927" s="30"/>
      <c r="C927" s="2"/>
      <c r="D927" s="2"/>
      <c r="E927" s="193" t="s">
        <v>135</v>
      </c>
      <c r="F927" s="193"/>
      <c r="G927" s="193"/>
      <c r="H927" s="193"/>
      <c r="I927" s="10"/>
    </row>
    <row r="928" spans="2:10" s="1" customFormat="1">
      <c r="B928" s="30"/>
      <c r="C928" s="2"/>
      <c r="D928" s="2"/>
      <c r="E928" s="203" t="s">
        <v>546</v>
      </c>
      <c r="F928" s="203"/>
      <c r="G928" s="203"/>
      <c r="H928" s="203"/>
      <c r="I928" s="203"/>
    </row>
    <row r="929" spans="2:9" s="1" customFormat="1" ht="28.5" customHeight="1">
      <c r="B929" s="30"/>
      <c r="C929" s="2"/>
      <c r="D929" s="2"/>
      <c r="E929" s="192" t="s">
        <v>542</v>
      </c>
      <c r="F929" s="192"/>
      <c r="G929" s="192"/>
      <c r="H929" s="192"/>
      <c r="I929" s="192"/>
    </row>
    <row r="930" spans="2:9" s="1" customFormat="1">
      <c r="B930" s="30"/>
      <c r="C930" s="193" t="s">
        <v>569</v>
      </c>
      <c r="D930" s="193"/>
      <c r="E930" s="193"/>
      <c r="F930" s="193"/>
      <c r="G930" s="193"/>
      <c r="H930" s="193"/>
      <c r="I930" s="193"/>
    </row>
    <row r="931" spans="2:9" s="1" customFormat="1">
      <c r="B931" s="30"/>
      <c r="C931" s="57"/>
      <c r="D931" s="57"/>
      <c r="E931" s="55"/>
      <c r="F931" s="175" t="s">
        <v>535</v>
      </c>
      <c r="G931" s="57"/>
      <c r="H931" s="55"/>
      <c r="I931" s="58"/>
    </row>
    <row r="932" spans="2:9" s="1" customFormat="1">
      <c r="B932" s="30"/>
      <c r="C932" s="2"/>
      <c r="D932" s="2"/>
      <c r="E932" s="3"/>
      <c r="F932" s="3"/>
      <c r="G932" s="2"/>
      <c r="H932" s="56" t="s">
        <v>368</v>
      </c>
      <c r="I932" s="53"/>
    </row>
    <row r="933" spans="2:9" s="1" customFormat="1" ht="12.75">
      <c r="B933" s="194" t="s">
        <v>363</v>
      </c>
      <c r="C933" s="194"/>
      <c r="D933" s="194"/>
      <c r="E933" s="194"/>
      <c r="F933" s="194"/>
      <c r="G933" s="194"/>
      <c r="H933" s="194"/>
      <c r="I933" s="194"/>
    </row>
    <row r="934" spans="2:9" s="1" customFormat="1" ht="12.75">
      <c r="B934" s="194" t="s">
        <v>140</v>
      </c>
      <c r="C934" s="194"/>
      <c r="D934" s="194"/>
      <c r="E934" s="194"/>
      <c r="F934" s="194"/>
      <c r="G934" s="194"/>
      <c r="H934" s="194"/>
      <c r="I934" s="194"/>
    </row>
    <row r="935" spans="2:9" s="1" customFormat="1">
      <c r="B935" s="195" t="s">
        <v>390</v>
      </c>
      <c r="C935" s="196"/>
      <c r="D935" s="196"/>
      <c r="E935" s="196"/>
      <c r="F935" s="196"/>
      <c r="G935" s="196"/>
      <c r="H935" s="196"/>
      <c r="I935" s="196"/>
    </row>
    <row r="936" spans="2:9" s="1" customFormat="1" ht="11.25" customHeight="1">
      <c r="B936" s="197" t="s">
        <v>365</v>
      </c>
      <c r="C936" s="197"/>
      <c r="D936" s="197"/>
      <c r="E936" s="197"/>
      <c r="F936" s="197"/>
      <c r="G936" s="197"/>
      <c r="H936" s="197"/>
      <c r="I936" s="197"/>
    </row>
    <row r="937" spans="2:9" s="1" customFormat="1" ht="17.25" customHeight="1">
      <c r="B937" s="195" t="s">
        <v>540</v>
      </c>
      <c r="C937" s="195"/>
      <c r="D937" s="195"/>
      <c r="E937" s="195"/>
      <c r="F937" s="195"/>
      <c r="G937" s="195"/>
      <c r="H937" s="195"/>
      <c r="I937" s="195"/>
    </row>
    <row r="938" spans="2:9" s="1" customFormat="1">
      <c r="B938" s="30"/>
      <c r="C938" s="2"/>
      <c r="D938" s="2"/>
      <c r="E938" s="2"/>
      <c r="F938" s="2"/>
      <c r="G938" s="2"/>
      <c r="H938" s="2"/>
      <c r="I938" s="10"/>
    </row>
    <row r="939" spans="2:9" s="1" customFormat="1" ht="12.75" customHeight="1">
      <c r="B939" s="198" t="s">
        <v>88</v>
      </c>
      <c r="C939" s="200" t="s">
        <v>89</v>
      </c>
      <c r="D939" s="200"/>
      <c r="E939" s="200"/>
      <c r="F939" s="200"/>
      <c r="G939" s="200"/>
      <c r="H939" s="200"/>
      <c r="I939" s="201" t="s">
        <v>545</v>
      </c>
    </row>
    <row r="940" spans="2:9" s="12" customFormat="1" ht="38.25">
      <c r="B940" s="199"/>
      <c r="C940" s="8" t="s">
        <v>90</v>
      </c>
      <c r="D940" s="8" t="s">
        <v>91</v>
      </c>
      <c r="E940" s="8" t="s">
        <v>92</v>
      </c>
      <c r="F940" s="8" t="s">
        <v>93</v>
      </c>
      <c r="G940" s="8" t="s">
        <v>94</v>
      </c>
      <c r="H940" s="8" t="s">
        <v>241</v>
      </c>
      <c r="I940" s="202"/>
    </row>
    <row r="941" spans="2:9" s="1" customFormat="1" ht="15" customHeight="1">
      <c r="B941" s="40">
        <v>1</v>
      </c>
      <c r="C941" s="4">
        <v>2</v>
      </c>
      <c r="D941" s="4">
        <v>3</v>
      </c>
      <c r="E941" s="4">
        <v>4</v>
      </c>
      <c r="F941" s="4">
        <v>5</v>
      </c>
      <c r="G941" s="4">
        <v>6</v>
      </c>
      <c r="H941" s="4">
        <v>7</v>
      </c>
      <c r="I941" s="4">
        <v>8</v>
      </c>
    </row>
    <row r="942" spans="2:9" s="1" customFormat="1" ht="23.25" customHeight="1">
      <c r="B942" s="82" t="s">
        <v>123</v>
      </c>
      <c r="C942" s="122" t="s">
        <v>128</v>
      </c>
      <c r="D942" s="122">
        <v>10</v>
      </c>
      <c r="E942" s="122"/>
      <c r="F942" s="122"/>
      <c r="G942" s="122"/>
      <c r="H942" s="37"/>
      <c r="I942" s="123">
        <f>I943+I954</f>
        <v>323000</v>
      </c>
    </row>
    <row r="943" spans="2:9" s="1" customFormat="1" ht="14.25">
      <c r="B943" s="60" t="s">
        <v>124</v>
      </c>
      <c r="C943" s="26" t="s">
        <v>128</v>
      </c>
      <c r="D943" s="26">
        <v>10</v>
      </c>
      <c r="E943" s="26" t="s">
        <v>127</v>
      </c>
      <c r="F943" s="26"/>
      <c r="G943" s="26"/>
      <c r="H943" s="46"/>
      <c r="I943" s="62">
        <f>I944</f>
        <v>315000</v>
      </c>
    </row>
    <row r="944" spans="2:9" s="1" customFormat="1" ht="62.25" customHeight="1">
      <c r="B944" s="88" t="s">
        <v>351</v>
      </c>
      <c r="C944" s="43" t="s">
        <v>128</v>
      </c>
      <c r="D944" s="43">
        <v>10</v>
      </c>
      <c r="E944" s="43" t="s">
        <v>127</v>
      </c>
      <c r="F944" s="43" t="s">
        <v>220</v>
      </c>
      <c r="G944" s="43"/>
      <c r="H944" s="39"/>
      <c r="I944" s="106">
        <f>I945</f>
        <v>315000</v>
      </c>
    </row>
    <row r="945" spans="2:9" s="1" customFormat="1">
      <c r="B945" s="89" t="s">
        <v>219</v>
      </c>
      <c r="C945" s="27" t="s">
        <v>128</v>
      </c>
      <c r="D945" s="27" t="s">
        <v>153</v>
      </c>
      <c r="E945" s="27" t="s">
        <v>127</v>
      </c>
      <c r="F945" s="27" t="s">
        <v>218</v>
      </c>
      <c r="G945" s="27"/>
      <c r="H945" s="45"/>
      <c r="I945" s="64">
        <f>I946</f>
        <v>315000</v>
      </c>
    </row>
    <row r="946" spans="2:9" s="1" customFormat="1" ht="24">
      <c r="B946" s="60" t="s">
        <v>168</v>
      </c>
      <c r="C946" s="27" t="s">
        <v>128</v>
      </c>
      <c r="D946" s="27" t="s">
        <v>153</v>
      </c>
      <c r="E946" s="27" t="s">
        <v>127</v>
      </c>
      <c r="F946" s="27" t="s">
        <v>217</v>
      </c>
      <c r="G946" s="27"/>
      <c r="H946" s="45"/>
      <c r="I946" s="64">
        <f t="shared" ref="I946:I952" si="46">I947</f>
        <v>315000</v>
      </c>
    </row>
    <row r="947" spans="2:9" s="1" customFormat="1" ht="24">
      <c r="B947" s="60" t="s">
        <v>164</v>
      </c>
      <c r="C947" s="27" t="s">
        <v>128</v>
      </c>
      <c r="D947" s="27">
        <v>10</v>
      </c>
      <c r="E947" s="27" t="s">
        <v>127</v>
      </c>
      <c r="F947" s="27" t="s">
        <v>221</v>
      </c>
      <c r="G947" s="27"/>
      <c r="H947" s="45"/>
      <c r="I947" s="64">
        <f t="shared" si="46"/>
        <v>315000</v>
      </c>
    </row>
    <row r="948" spans="2:9" s="1" customFormat="1">
      <c r="B948" s="60" t="s">
        <v>182</v>
      </c>
      <c r="C948" s="27" t="s">
        <v>128</v>
      </c>
      <c r="D948" s="27">
        <v>10</v>
      </c>
      <c r="E948" s="27" t="s">
        <v>127</v>
      </c>
      <c r="F948" s="27" t="s">
        <v>221</v>
      </c>
      <c r="G948" s="27" t="s">
        <v>181</v>
      </c>
      <c r="H948" s="45"/>
      <c r="I948" s="64">
        <f t="shared" si="46"/>
        <v>315000</v>
      </c>
    </row>
    <row r="949" spans="2:9" s="1" customFormat="1" ht="19.5" customHeight="1">
      <c r="B949" s="101" t="s">
        <v>165</v>
      </c>
      <c r="C949" s="27" t="s">
        <v>128</v>
      </c>
      <c r="D949" s="27">
        <v>10</v>
      </c>
      <c r="E949" s="27" t="s">
        <v>127</v>
      </c>
      <c r="F949" s="27" t="s">
        <v>221</v>
      </c>
      <c r="G949" s="27" t="s">
        <v>166</v>
      </c>
      <c r="H949" s="45"/>
      <c r="I949" s="64">
        <f t="shared" si="46"/>
        <v>315000</v>
      </c>
    </row>
    <row r="950" spans="2:9" s="1" customFormat="1" ht="21" customHeight="1">
      <c r="B950" s="102" t="s">
        <v>79</v>
      </c>
      <c r="C950" s="27" t="s">
        <v>128</v>
      </c>
      <c r="D950" s="27">
        <v>10</v>
      </c>
      <c r="E950" s="27" t="s">
        <v>127</v>
      </c>
      <c r="F950" s="27" t="s">
        <v>221</v>
      </c>
      <c r="G950" s="27" t="s">
        <v>200</v>
      </c>
      <c r="H950" s="45"/>
      <c r="I950" s="64">
        <f t="shared" si="46"/>
        <v>315000</v>
      </c>
    </row>
    <row r="951" spans="2:9" s="1" customFormat="1" ht="18" customHeight="1">
      <c r="B951" s="60" t="s">
        <v>13</v>
      </c>
      <c r="C951" s="27" t="s">
        <v>128</v>
      </c>
      <c r="D951" s="27">
        <v>10</v>
      </c>
      <c r="E951" s="27" t="s">
        <v>127</v>
      </c>
      <c r="F951" s="27" t="s">
        <v>221</v>
      </c>
      <c r="G951" s="27" t="s">
        <v>200</v>
      </c>
      <c r="H951" s="45">
        <v>200</v>
      </c>
      <c r="I951" s="64">
        <f t="shared" si="46"/>
        <v>315000</v>
      </c>
    </row>
    <row r="952" spans="2:9" s="9" customFormat="1">
      <c r="B952" s="60" t="s">
        <v>78</v>
      </c>
      <c r="C952" s="27" t="s">
        <v>128</v>
      </c>
      <c r="D952" s="27">
        <v>10</v>
      </c>
      <c r="E952" s="27" t="s">
        <v>127</v>
      </c>
      <c r="F952" s="27" t="s">
        <v>221</v>
      </c>
      <c r="G952" s="27" t="s">
        <v>200</v>
      </c>
      <c r="H952" s="45">
        <v>260</v>
      </c>
      <c r="I952" s="64">
        <f t="shared" si="46"/>
        <v>315000</v>
      </c>
    </row>
    <row r="953" spans="2:9" s="19" customFormat="1" ht="16.5" customHeight="1">
      <c r="B953" s="60" t="s">
        <v>80</v>
      </c>
      <c r="C953" s="26" t="s">
        <v>128</v>
      </c>
      <c r="D953" s="26">
        <v>10</v>
      </c>
      <c r="E953" s="26" t="s">
        <v>127</v>
      </c>
      <c r="F953" s="26" t="s">
        <v>221</v>
      </c>
      <c r="G953" s="26" t="s">
        <v>200</v>
      </c>
      <c r="H953" s="46">
        <v>263</v>
      </c>
      <c r="I953" s="62">
        <v>315000</v>
      </c>
    </row>
    <row r="954" spans="2:9" s="1" customFormat="1" ht="16.5" customHeight="1">
      <c r="B954" s="60" t="s">
        <v>208</v>
      </c>
      <c r="C954" s="26" t="s">
        <v>128</v>
      </c>
      <c r="D954" s="26">
        <v>10</v>
      </c>
      <c r="E954" s="26" t="s">
        <v>132</v>
      </c>
      <c r="F954" s="26"/>
      <c r="G954" s="26"/>
      <c r="H954" s="46"/>
      <c r="I954" s="62">
        <f>I955+I965</f>
        <v>8000</v>
      </c>
    </row>
    <row r="955" spans="2:9" s="20" customFormat="1" ht="24" hidden="1">
      <c r="B955" s="88" t="s">
        <v>210</v>
      </c>
      <c r="C955" s="43" t="s">
        <v>128</v>
      </c>
      <c r="D955" s="43">
        <v>10</v>
      </c>
      <c r="E955" s="43" t="s">
        <v>132</v>
      </c>
      <c r="F955" s="43" t="s">
        <v>220</v>
      </c>
      <c r="G955" s="43"/>
      <c r="H955" s="39"/>
      <c r="I955" s="106">
        <f>I956</f>
        <v>0</v>
      </c>
    </row>
    <row r="956" spans="2:9" s="20" customFormat="1" hidden="1">
      <c r="B956" s="89" t="s">
        <v>219</v>
      </c>
      <c r="C956" s="27" t="s">
        <v>128</v>
      </c>
      <c r="D956" s="27" t="s">
        <v>153</v>
      </c>
      <c r="E956" s="27" t="s">
        <v>132</v>
      </c>
      <c r="F956" s="27" t="s">
        <v>218</v>
      </c>
      <c r="G956" s="27"/>
      <c r="H956" s="45"/>
      <c r="I956" s="64">
        <f>I957</f>
        <v>0</v>
      </c>
    </row>
    <row r="957" spans="2:9" s="1" customFormat="1" ht="24" hidden="1">
      <c r="B957" s="60" t="s">
        <v>168</v>
      </c>
      <c r="C957" s="27" t="s">
        <v>128</v>
      </c>
      <c r="D957" s="27" t="s">
        <v>153</v>
      </c>
      <c r="E957" s="27" t="s">
        <v>132</v>
      </c>
      <c r="F957" s="27" t="s">
        <v>217</v>
      </c>
      <c r="G957" s="27"/>
      <c r="H957" s="45"/>
      <c r="I957" s="64">
        <f t="shared" ref="I957:I963" si="47">I958</f>
        <v>0</v>
      </c>
    </row>
    <row r="958" spans="2:9" s="1" customFormat="1" hidden="1">
      <c r="B958" s="60" t="s">
        <v>167</v>
      </c>
      <c r="C958" s="27" t="s">
        <v>128</v>
      </c>
      <c r="D958" s="27">
        <v>10</v>
      </c>
      <c r="E958" s="27" t="s">
        <v>132</v>
      </c>
      <c r="F958" s="27" t="s">
        <v>216</v>
      </c>
      <c r="G958" s="27"/>
      <c r="H958" s="45"/>
      <c r="I958" s="64">
        <f t="shared" si="47"/>
        <v>0</v>
      </c>
    </row>
    <row r="959" spans="2:9" s="1" customFormat="1" hidden="1">
      <c r="B959" s="60" t="s">
        <v>182</v>
      </c>
      <c r="C959" s="27" t="s">
        <v>128</v>
      </c>
      <c r="D959" s="27">
        <v>10</v>
      </c>
      <c r="E959" s="27" t="s">
        <v>127</v>
      </c>
      <c r="F959" s="27" t="s">
        <v>216</v>
      </c>
      <c r="G959" s="27" t="s">
        <v>181</v>
      </c>
      <c r="H959" s="45"/>
      <c r="I959" s="64">
        <f t="shared" si="47"/>
        <v>0</v>
      </c>
    </row>
    <row r="960" spans="2:9" s="1" customFormat="1" ht="16.5" hidden="1" customHeight="1">
      <c r="B960" s="101" t="s">
        <v>165</v>
      </c>
      <c r="C960" s="27" t="s">
        <v>128</v>
      </c>
      <c r="D960" s="27" t="s">
        <v>153</v>
      </c>
      <c r="E960" s="27" t="s">
        <v>132</v>
      </c>
      <c r="F960" s="27" t="s">
        <v>216</v>
      </c>
      <c r="G960" s="27" t="s">
        <v>166</v>
      </c>
      <c r="H960" s="45"/>
      <c r="I960" s="64">
        <f>I961</f>
        <v>0</v>
      </c>
    </row>
    <row r="961" spans="2:10" s="1" customFormat="1" ht="33" hidden="1" customHeight="1">
      <c r="B961" s="102" t="s">
        <v>204</v>
      </c>
      <c r="C961" s="27" t="s">
        <v>128</v>
      </c>
      <c r="D961" s="27" t="s">
        <v>153</v>
      </c>
      <c r="E961" s="27" t="s">
        <v>132</v>
      </c>
      <c r="F961" s="27" t="s">
        <v>216</v>
      </c>
      <c r="G961" s="27" t="s">
        <v>201</v>
      </c>
      <c r="H961" s="45"/>
      <c r="I961" s="64">
        <f>I962</f>
        <v>0</v>
      </c>
    </row>
    <row r="962" spans="2:10" s="1" customFormat="1" hidden="1">
      <c r="B962" s="60" t="s">
        <v>13</v>
      </c>
      <c r="C962" s="27" t="s">
        <v>128</v>
      </c>
      <c r="D962" s="27">
        <v>10</v>
      </c>
      <c r="E962" s="27" t="s">
        <v>132</v>
      </c>
      <c r="F962" s="27" t="s">
        <v>216</v>
      </c>
      <c r="G962" s="27" t="s">
        <v>201</v>
      </c>
      <c r="H962" s="45">
        <v>200</v>
      </c>
      <c r="I962" s="64">
        <f t="shared" si="47"/>
        <v>0</v>
      </c>
    </row>
    <row r="963" spans="2:10" s="1" customFormat="1" hidden="1">
      <c r="B963" s="60" t="s">
        <v>81</v>
      </c>
      <c r="C963" s="27" t="s">
        <v>128</v>
      </c>
      <c r="D963" s="27">
        <v>10</v>
      </c>
      <c r="E963" s="27" t="s">
        <v>132</v>
      </c>
      <c r="F963" s="27" t="s">
        <v>216</v>
      </c>
      <c r="G963" s="27" t="s">
        <v>201</v>
      </c>
      <c r="H963" s="45">
        <v>260</v>
      </c>
      <c r="I963" s="64">
        <f t="shared" si="47"/>
        <v>0</v>
      </c>
    </row>
    <row r="964" spans="2:10" s="19" customFormat="1" ht="15.75" hidden="1" customHeight="1">
      <c r="B964" s="97" t="s">
        <v>82</v>
      </c>
      <c r="C964" s="67" t="s">
        <v>128</v>
      </c>
      <c r="D964" s="26">
        <v>10</v>
      </c>
      <c r="E964" s="26" t="s">
        <v>132</v>
      </c>
      <c r="F964" s="26" t="s">
        <v>216</v>
      </c>
      <c r="G964" s="26" t="s">
        <v>201</v>
      </c>
      <c r="H964" s="46">
        <v>262</v>
      </c>
      <c r="I964" s="62">
        <v>0</v>
      </c>
    </row>
    <row r="965" spans="2:10" s="19" customFormat="1" ht="33.75" customHeight="1">
      <c r="B965" s="60" t="s">
        <v>152</v>
      </c>
      <c r="C965" s="65" t="s">
        <v>128</v>
      </c>
      <c r="D965" s="27" t="s">
        <v>153</v>
      </c>
      <c r="E965" s="27" t="s">
        <v>132</v>
      </c>
      <c r="F965" s="27" t="s">
        <v>224</v>
      </c>
      <c r="G965" s="26"/>
      <c r="H965" s="46"/>
      <c r="I965" s="64">
        <f>I966</f>
        <v>8000</v>
      </c>
    </row>
    <row r="966" spans="2:10" s="19" customFormat="1" ht="42.75" customHeight="1">
      <c r="B966" s="60" t="s">
        <v>148</v>
      </c>
      <c r="C966" s="65" t="s">
        <v>128</v>
      </c>
      <c r="D966" s="27" t="s">
        <v>153</v>
      </c>
      <c r="E966" s="27" t="s">
        <v>132</v>
      </c>
      <c r="F966" s="27" t="s">
        <v>223</v>
      </c>
      <c r="G966" s="26"/>
      <c r="H966" s="46"/>
      <c r="I966" s="64">
        <f>I967</f>
        <v>8000</v>
      </c>
    </row>
    <row r="967" spans="2:10" s="19" customFormat="1" ht="57" customHeight="1">
      <c r="B967" s="103" t="s">
        <v>362</v>
      </c>
      <c r="C967" s="129" t="s">
        <v>128</v>
      </c>
      <c r="D967" s="125" t="s">
        <v>153</v>
      </c>
      <c r="E967" s="125" t="s">
        <v>132</v>
      </c>
      <c r="F967" s="125" t="s">
        <v>334</v>
      </c>
      <c r="G967" s="125"/>
      <c r="H967" s="44"/>
      <c r="I967" s="126">
        <f>I968</f>
        <v>8000</v>
      </c>
    </row>
    <row r="968" spans="2:10" s="19" customFormat="1" ht="31.5" customHeight="1">
      <c r="B968" s="60" t="s">
        <v>59</v>
      </c>
      <c r="C968" s="65" t="s">
        <v>128</v>
      </c>
      <c r="D968" s="27" t="s">
        <v>153</v>
      </c>
      <c r="E968" s="27" t="s">
        <v>132</v>
      </c>
      <c r="F968" s="27" t="s">
        <v>334</v>
      </c>
      <c r="G968" s="27" t="s">
        <v>191</v>
      </c>
      <c r="H968" s="46"/>
      <c r="I968" s="64">
        <f>I969</f>
        <v>8000</v>
      </c>
    </row>
    <row r="969" spans="2:10" s="19" customFormat="1" ht="20.25" customHeight="1">
      <c r="B969" s="97" t="s">
        <v>335</v>
      </c>
      <c r="C969" s="67" t="s">
        <v>128</v>
      </c>
      <c r="D969" s="26" t="s">
        <v>153</v>
      </c>
      <c r="E969" s="26" t="s">
        <v>132</v>
      </c>
      <c r="F969" s="26" t="s">
        <v>334</v>
      </c>
      <c r="G969" s="26" t="s">
        <v>191</v>
      </c>
      <c r="H969" s="46">
        <v>212</v>
      </c>
      <c r="I969" s="62">
        <v>8000</v>
      </c>
    </row>
    <row r="970" spans="2:10" s="19" customFormat="1" ht="19.5" customHeight="1">
      <c r="B970" s="59" t="s">
        <v>366</v>
      </c>
      <c r="C970" s="26" t="s">
        <v>128</v>
      </c>
      <c r="D970" s="26" t="s">
        <v>132</v>
      </c>
      <c r="E970" s="26" t="s">
        <v>186</v>
      </c>
      <c r="F970" s="68"/>
      <c r="G970" s="26"/>
      <c r="H970" s="46"/>
      <c r="I970" s="62">
        <f>I944+I967</f>
        <v>323000</v>
      </c>
      <c r="J970" s="24"/>
    </row>
    <row r="971" spans="2:10" s="19" customFormat="1" ht="19.5" customHeight="1">
      <c r="B971" s="71"/>
      <c r="C971" s="72"/>
      <c r="D971" s="72"/>
      <c r="E971" s="72"/>
      <c r="F971" s="73"/>
      <c r="G971" s="72"/>
      <c r="H971" s="32"/>
      <c r="I971" s="74"/>
      <c r="J971" s="24"/>
    </row>
    <row r="972" spans="2:10" s="19" customFormat="1" ht="36.75" customHeight="1">
      <c r="B972" s="71" t="s">
        <v>367</v>
      </c>
      <c r="C972" s="191" t="s">
        <v>536</v>
      </c>
      <c r="D972" s="191"/>
      <c r="E972" s="191"/>
      <c r="F972" s="73"/>
      <c r="G972" s="72"/>
      <c r="H972" s="32"/>
      <c r="I972" s="74"/>
      <c r="J972" s="24"/>
    </row>
    <row r="973" spans="2:10" s="19" customFormat="1" ht="19.5" customHeight="1">
      <c r="B973" s="71"/>
      <c r="C973" s="191"/>
      <c r="D973" s="191"/>
      <c r="E973" s="191"/>
      <c r="F973" s="73"/>
      <c r="G973" s="72"/>
      <c r="H973" s="32"/>
      <c r="I973" s="74"/>
      <c r="J973" s="24"/>
    </row>
    <row r="974" spans="2:10" s="19" customFormat="1" ht="19.5" customHeight="1">
      <c r="B974" s="71" t="s">
        <v>541</v>
      </c>
      <c r="C974" s="72"/>
      <c r="D974" s="72"/>
      <c r="E974" s="72"/>
      <c r="F974" s="73"/>
      <c r="G974" s="72"/>
      <c r="H974" s="32"/>
      <c r="I974" s="74"/>
      <c r="J974" s="24"/>
    </row>
    <row r="975" spans="2:10" s="19" customFormat="1" ht="19.5" customHeight="1">
      <c r="B975" s="71" t="s">
        <v>368</v>
      </c>
      <c r="C975" s="72"/>
      <c r="D975" s="72"/>
      <c r="E975" s="72"/>
      <c r="F975" s="73"/>
      <c r="G975" s="72"/>
      <c r="H975" s="32"/>
      <c r="I975" s="74"/>
      <c r="J975" s="24"/>
    </row>
    <row r="976" spans="2:10" s="19" customFormat="1" ht="19.5" customHeight="1">
      <c r="B976" s="71"/>
      <c r="C976" s="72"/>
      <c r="D976" s="72"/>
      <c r="E976" s="72"/>
      <c r="F976" s="73"/>
      <c r="G976" s="72"/>
      <c r="H976" s="32"/>
      <c r="I976" s="74"/>
      <c r="J976" s="24"/>
    </row>
    <row r="977" spans="2:9" s="1" customFormat="1">
      <c r="B977" s="30"/>
      <c r="C977" s="2"/>
      <c r="D977" s="2"/>
      <c r="E977" s="193" t="s">
        <v>135</v>
      </c>
      <c r="F977" s="193"/>
      <c r="G977" s="193"/>
      <c r="H977" s="193"/>
      <c r="I977" s="10"/>
    </row>
    <row r="978" spans="2:9" s="1" customFormat="1">
      <c r="B978" s="30"/>
      <c r="C978" s="2"/>
      <c r="D978" s="2"/>
      <c r="E978" s="203" t="s">
        <v>546</v>
      </c>
      <c r="F978" s="203"/>
      <c r="G978" s="203"/>
      <c r="H978" s="203"/>
      <c r="I978" s="203"/>
    </row>
    <row r="979" spans="2:9" s="1" customFormat="1" ht="28.5" customHeight="1">
      <c r="B979" s="30"/>
      <c r="C979" s="2"/>
      <c r="D979" s="2"/>
      <c r="E979" s="192" t="s">
        <v>542</v>
      </c>
      <c r="F979" s="192"/>
      <c r="G979" s="192"/>
      <c r="H979" s="192"/>
      <c r="I979" s="192"/>
    </row>
    <row r="980" spans="2:9" s="1" customFormat="1">
      <c r="B980" s="30"/>
      <c r="C980" s="193" t="s">
        <v>373</v>
      </c>
      <c r="D980" s="193"/>
      <c r="E980" s="193"/>
      <c r="F980" s="193"/>
      <c r="G980" s="193"/>
      <c r="H980" s="193"/>
      <c r="I980" s="193"/>
    </row>
    <row r="981" spans="2:9" s="1" customFormat="1">
      <c r="B981" s="30"/>
      <c r="C981" s="57"/>
      <c r="D981" s="57"/>
      <c r="E981" s="55"/>
      <c r="F981" s="175" t="s">
        <v>544</v>
      </c>
      <c r="G981" s="57"/>
      <c r="H981" s="55"/>
      <c r="I981" s="58"/>
    </row>
    <row r="982" spans="2:9" s="1" customFormat="1">
      <c r="B982" s="30"/>
      <c r="C982" s="2"/>
      <c r="D982" s="2"/>
      <c r="E982" s="3"/>
      <c r="F982" s="3"/>
      <c r="G982" s="2"/>
      <c r="H982" s="56" t="s">
        <v>368</v>
      </c>
      <c r="I982" s="53"/>
    </row>
    <row r="983" spans="2:9" s="1" customFormat="1" ht="12.75">
      <c r="B983" s="194" t="s">
        <v>363</v>
      </c>
      <c r="C983" s="194"/>
      <c r="D983" s="194"/>
      <c r="E983" s="194"/>
      <c r="F983" s="194"/>
      <c r="G983" s="194"/>
      <c r="H983" s="194"/>
      <c r="I983" s="194"/>
    </row>
    <row r="984" spans="2:9" s="1" customFormat="1" ht="12.75">
      <c r="B984" s="194" t="s">
        <v>140</v>
      </c>
      <c r="C984" s="194"/>
      <c r="D984" s="194"/>
      <c r="E984" s="194"/>
      <c r="F984" s="194"/>
      <c r="G984" s="194"/>
      <c r="H984" s="194"/>
      <c r="I984" s="194"/>
    </row>
    <row r="985" spans="2:9" s="1" customFormat="1">
      <c r="B985" s="195" t="s">
        <v>125</v>
      </c>
      <c r="C985" s="196"/>
      <c r="D985" s="196"/>
      <c r="E985" s="196"/>
      <c r="F985" s="196"/>
      <c r="G985" s="196"/>
      <c r="H985" s="196"/>
      <c r="I985" s="196"/>
    </row>
    <row r="986" spans="2:9" s="1" customFormat="1" ht="11.25" customHeight="1">
      <c r="B986" s="197" t="s">
        <v>365</v>
      </c>
      <c r="C986" s="197"/>
      <c r="D986" s="197"/>
      <c r="E986" s="197"/>
      <c r="F986" s="197"/>
      <c r="G986" s="197"/>
      <c r="H986" s="197"/>
      <c r="I986" s="197"/>
    </row>
    <row r="987" spans="2:9" s="1" customFormat="1" ht="17.25" customHeight="1">
      <c r="B987" s="195" t="s">
        <v>533</v>
      </c>
      <c r="C987" s="195"/>
      <c r="D987" s="195"/>
      <c r="E987" s="195"/>
      <c r="F987" s="195"/>
      <c r="G987" s="195"/>
      <c r="H987" s="195"/>
      <c r="I987" s="195"/>
    </row>
    <row r="988" spans="2:9" s="1" customFormat="1">
      <c r="B988" s="30"/>
      <c r="C988" s="2"/>
      <c r="D988" s="2"/>
      <c r="E988" s="2"/>
      <c r="F988" s="2"/>
      <c r="G988" s="2"/>
      <c r="H988" s="2"/>
      <c r="I988" s="10"/>
    </row>
    <row r="989" spans="2:9" s="1" customFormat="1" ht="12.75" customHeight="1">
      <c r="B989" s="198" t="s">
        <v>88</v>
      </c>
      <c r="C989" s="200" t="s">
        <v>89</v>
      </c>
      <c r="D989" s="200"/>
      <c r="E989" s="200"/>
      <c r="F989" s="200"/>
      <c r="G989" s="200"/>
      <c r="H989" s="200"/>
      <c r="I989" s="201" t="s">
        <v>211</v>
      </c>
    </row>
    <row r="990" spans="2:9" s="12" customFormat="1" ht="38.25">
      <c r="B990" s="199"/>
      <c r="C990" s="8" t="s">
        <v>90</v>
      </c>
      <c r="D990" s="8" t="s">
        <v>91</v>
      </c>
      <c r="E990" s="8" t="s">
        <v>92</v>
      </c>
      <c r="F990" s="8" t="s">
        <v>93</v>
      </c>
      <c r="G990" s="8" t="s">
        <v>94</v>
      </c>
      <c r="H990" s="8" t="s">
        <v>241</v>
      </c>
      <c r="I990" s="202"/>
    </row>
    <row r="991" spans="2:9" s="1" customFormat="1" ht="15" customHeight="1">
      <c r="B991" s="40">
        <v>1</v>
      </c>
      <c r="C991" s="4">
        <v>2</v>
      </c>
      <c r="D991" s="4">
        <v>3</v>
      </c>
      <c r="E991" s="4">
        <v>4</v>
      </c>
      <c r="F991" s="4">
        <v>5</v>
      </c>
      <c r="G991" s="4">
        <v>6</v>
      </c>
      <c r="H991" s="4">
        <v>7</v>
      </c>
      <c r="I991" s="4">
        <v>8</v>
      </c>
    </row>
    <row r="992" spans="2:9" s="1" customFormat="1" ht="26.25" customHeight="1">
      <c r="B992" s="82" t="s">
        <v>125</v>
      </c>
      <c r="C992" s="122" t="s">
        <v>128</v>
      </c>
      <c r="D992" s="122">
        <v>11</v>
      </c>
      <c r="E992" s="122"/>
      <c r="F992" s="122"/>
      <c r="G992" s="122"/>
      <c r="H992" s="37"/>
      <c r="I992" s="123">
        <f>I993</f>
        <v>10000</v>
      </c>
    </row>
    <row r="993" spans="2:10" s="1" customFormat="1" ht="14.25">
      <c r="B993" s="60" t="s">
        <v>126</v>
      </c>
      <c r="C993" s="26" t="s">
        <v>128</v>
      </c>
      <c r="D993" s="26">
        <v>11</v>
      </c>
      <c r="E993" s="26" t="s">
        <v>127</v>
      </c>
      <c r="F993" s="26"/>
      <c r="G993" s="26"/>
      <c r="H993" s="46"/>
      <c r="I993" s="62">
        <f t="shared" ref="I993:I998" si="48">I994</f>
        <v>10000</v>
      </c>
    </row>
    <row r="994" spans="2:10" s="1" customFormat="1" ht="47.25" customHeight="1">
      <c r="B994" s="80" t="s">
        <v>352</v>
      </c>
      <c r="C994" s="43" t="s">
        <v>128</v>
      </c>
      <c r="D994" s="43">
        <v>11</v>
      </c>
      <c r="E994" s="43" t="s">
        <v>127</v>
      </c>
      <c r="F994" s="43" t="s">
        <v>215</v>
      </c>
      <c r="G994" s="43"/>
      <c r="H994" s="39"/>
      <c r="I994" s="106">
        <f t="shared" si="48"/>
        <v>10000</v>
      </c>
    </row>
    <row r="995" spans="2:10" s="1" customFormat="1" ht="31.5" customHeight="1">
      <c r="B995" s="81" t="s">
        <v>213</v>
      </c>
      <c r="C995" s="27" t="s">
        <v>128</v>
      </c>
      <c r="D995" s="27" t="s">
        <v>170</v>
      </c>
      <c r="E995" s="27" t="s">
        <v>127</v>
      </c>
      <c r="F995" s="27" t="s">
        <v>214</v>
      </c>
      <c r="G995" s="27"/>
      <c r="H995" s="45"/>
      <c r="I995" s="64">
        <f t="shared" si="48"/>
        <v>10000</v>
      </c>
    </row>
    <row r="996" spans="2:10" s="1" customFormat="1">
      <c r="B996" s="60" t="s">
        <v>169</v>
      </c>
      <c r="C996" s="27" t="s">
        <v>128</v>
      </c>
      <c r="D996" s="27">
        <v>11</v>
      </c>
      <c r="E996" s="27" t="s">
        <v>127</v>
      </c>
      <c r="F996" s="27" t="s">
        <v>212</v>
      </c>
      <c r="G996" s="27"/>
      <c r="H996" s="45"/>
      <c r="I996" s="64">
        <f t="shared" si="48"/>
        <v>10000</v>
      </c>
    </row>
    <row r="997" spans="2:10" s="1" customFormat="1" ht="24">
      <c r="B997" s="60" t="s">
        <v>173</v>
      </c>
      <c r="C997" s="27" t="s">
        <v>128</v>
      </c>
      <c r="D997" s="27" t="s">
        <v>170</v>
      </c>
      <c r="E997" s="27" t="s">
        <v>127</v>
      </c>
      <c r="F997" s="27" t="s">
        <v>212</v>
      </c>
      <c r="G997" s="27" t="s">
        <v>174</v>
      </c>
      <c r="H997" s="45"/>
      <c r="I997" s="64">
        <f t="shared" si="48"/>
        <v>10000</v>
      </c>
    </row>
    <row r="998" spans="2:10" s="1" customFormat="1" ht="33" customHeight="1">
      <c r="B998" s="60" t="s">
        <v>151</v>
      </c>
      <c r="C998" s="27" t="s">
        <v>128</v>
      </c>
      <c r="D998" s="27" t="s">
        <v>170</v>
      </c>
      <c r="E998" s="27" t="s">
        <v>127</v>
      </c>
      <c r="F998" s="27" t="s">
        <v>212</v>
      </c>
      <c r="G998" s="27" t="s">
        <v>144</v>
      </c>
      <c r="H998" s="45"/>
      <c r="I998" s="64">
        <f t="shared" si="48"/>
        <v>10000</v>
      </c>
    </row>
    <row r="999" spans="2:10" s="1" customFormat="1" ht="33.75" customHeight="1">
      <c r="B999" s="60" t="s">
        <v>202</v>
      </c>
      <c r="C999" s="27" t="s">
        <v>128</v>
      </c>
      <c r="D999" s="27" t="s">
        <v>170</v>
      </c>
      <c r="E999" s="27" t="s">
        <v>127</v>
      </c>
      <c r="F999" s="27" t="s">
        <v>212</v>
      </c>
      <c r="G999" s="27" t="s">
        <v>195</v>
      </c>
      <c r="H999" s="45"/>
      <c r="I999" s="64">
        <f>I1000+I1003</f>
        <v>10000</v>
      </c>
    </row>
    <row r="1000" spans="2:10" s="1" customFormat="1" ht="17.25" customHeight="1">
      <c r="B1000" s="60" t="s">
        <v>13</v>
      </c>
      <c r="C1000" s="27" t="s">
        <v>128</v>
      </c>
      <c r="D1000" s="27">
        <v>11</v>
      </c>
      <c r="E1000" s="27" t="s">
        <v>127</v>
      </c>
      <c r="F1000" s="27" t="s">
        <v>212</v>
      </c>
      <c r="G1000" s="27" t="s">
        <v>195</v>
      </c>
      <c r="H1000" s="45">
        <v>200</v>
      </c>
      <c r="I1000" s="64">
        <f t="shared" ref="I1000:I1001" si="49">I1001</f>
        <v>5000</v>
      </c>
    </row>
    <row r="1001" spans="2:10" s="1" customFormat="1">
      <c r="B1001" s="60" t="s">
        <v>83</v>
      </c>
      <c r="C1001" s="27" t="s">
        <v>128</v>
      </c>
      <c r="D1001" s="27">
        <v>11</v>
      </c>
      <c r="E1001" s="27" t="s">
        <v>127</v>
      </c>
      <c r="F1001" s="27" t="s">
        <v>212</v>
      </c>
      <c r="G1001" s="27" t="s">
        <v>195</v>
      </c>
      <c r="H1001" s="45">
        <v>220</v>
      </c>
      <c r="I1001" s="64">
        <f t="shared" si="49"/>
        <v>5000</v>
      </c>
    </row>
    <row r="1002" spans="2:10" s="19" customFormat="1" ht="18.75" customHeight="1">
      <c r="B1002" s="60" t="s">
        <v>28</v>
      </c>
      <c r="C1002" s="26" t="s">
        <v>128</v>
      </c>
      <c r="D1002" s="26">
        <v>11</v>
      </c>
      <c r="E1002" s="26" t="s">
        <v>127</v>
      </c>
      <c r="F1002" s="26" t="s">
        <v>212</v>
      </c>
      <c r="G1002" s="26" t="s">
        <v>195</v>
      </c>
      <c r="H1002" s="46">
        <v>225</v>
      </c>
      <c r="I1002" s="62">
        <v>5000</v>
      </c>
    </row>
    <row r="1003" spans="2:10" s="1" customFormat="1">
      <c r="B1003" s="60" t="s">
        <v>43</v>
      </c>
      <c r="C1003" s="27" t="s">
        <v>128</v>
      </c>
      <c r="D1003" s="27">
        <v>11</v>
      </c>
      <c r="E1003" s="27" t="s">
        <v>127</v>
      </c>
      <c r="F1003" s="27" t="s">
        <v>212</v>
      </c>
      <c r="G1003" s="27" t="s">
        <v>195</v>
      </c>
      <c r="H1003" s="45">
        <v>300</v>
      </c>
      <c r="I1003" s="64">
        <f>I1004+I1005</f>
        <v>5000</v>
      </c>
    </row>
    <row r="1004" spans="2:10" s="19" customFormat="1" ht="21.75" customHeight="1">
      <c r="B1004" s="60" t="s">
        <v>31</v>
      </c>
      <c r="C1004" s="26" t="s">
        <v>128</v>
      </c>
      <c r="D1004" s="26">
        <v>11</v>
      </c>
      <c r="E1004" s="26" t="s">
        <v>127</v>
      </c>
      <c r="F1004" s="26" t="s">
        <v>212</v>
      </c>
      <c r="G1004" s="26" t="s">
        <v>195</v>
      </c>
      <c r="H1004" s="46">
        <v>310</v>
      </c>
      <c r="I1004" s="62">
        <v>0</v>
      </c>
    </row>
    <row r="1005" spans="2:10" s="19" customFormat="1" ht="30" customHeight="1">
      <c r="B1005" s="60" t="s">
        <v>56</v>
      </c>
      <c r="C1005" s="26" t="s">
        <v>128</v>
      </c>
      <c r="D1005" s="26">
        <v>11</v>
      </c>
      <c r="E1005" s="26" t="s">
        <v>127</v>
      </c>
      <c r="F1005" s="26" t="s">
        <v>212</v>
      </c>
      <c r="G1005" s="26" t="s">
        <v>195</v>
      </c>
      <c r="H1005" s="46">
        <v>340</v>
      </c>
      <c r="I1005" s="62">
        <v>5000</v>
      </c>
    </row>
    <row r="1006" spans="2:10" s="19" customFormat="1" ht="19.5" customHeight="1">
      <c r="B1006" s="59" t="s">
        <v>366</v>
      </c>
      <c r="C1006" s="26" t="s">
        <v>128</v>
      </c>
      <c r="D1006" s="26" t="s">
        <v>170</v>
      </c>
      <c r="E1006" s="26" t="s">
        <v>127</v>
      </c>
      <c r="F1006" s="68"/>
      <c r="G1006" s="26"/>
      <c r="H1006" s="46"/>
      <c r="I1006" s="62">
        <f>I997</f>
        <v>10000</v>
      </c>
      <c r="J1006" s="24"/>
    </row>
    <row r="1007" spans="2:10" s="19" customFormat="1" ht="19.5" customHeight="1">
      <c r="B1007" s="71"/>
      <c r="C1007" s="72"/>
      <c r="D1007" s="72"/>
      <c r="E1007" s="72"/>
      <c r="F1007" s="73"/>
      <c r="G1007" s="72"/>
      <c r="H1007" s="32"/>
      <c r="I1007" s="74"/>
      <c r="J1007" s="24"/>
    </row>
    <row r="1008" spans="2:10" s="19" customFormat="1" ht="36.75" customHeight="1">
      <c r="B1008" s="71" t="s">
        <v>367</v>
      </c>
      <c r="C1008" s="191" t="s">
        <v>536</v>
      </c>
      <c r="D1008" s="191"/>
      <c r="E1008" s="191"/>
      <c r="F1008" s="73"/>
      <c r="G1008" s="72"/>
      <c r="H1008" s="32"/>
      <c r="I1008" s="74"/>
      <c r="J1008" s="24"/>
    </row>
    <row r="1009" spans="2:10" s="19" customFormat="1" ht="19.5" customHeight="1">
      <c r="B1009" s="71"/>
      <c r="C1009" s="191"/>
      <c r="D1009" s="191"/>
      <c r="E1009" s="191"/>
      <c r="F1009" s="73"/>
      <c r="G1009" s="72"/>
      <c r="H1009" s="32"/>
      <c r="I1009" s="74"/>
      <c r="J1009" s="24"/>
    </row>
    <row r="1010" spans="2:10" s="19" customFormat="1" ht="19.5" customHeight="1">
      <c r="B1010" s="71" t="s">
        <v>541</v>
      </c>
      <c r="C1010" s="72"/>
      <c r="D1010" s="72"/>
      <c r="E1010" s="72"/>
      <c r="F1010" s="73"/>
      <c r="G1010" s="72"/>
      <c r="H1010" s="32"/>
      <c r="I1010" s="74"/>
      <c r="J1010" s="24"/>
    </row>
    <row r="1011" spans="2:10" s="19" customFormat="1" ht="19.5" customHeight="1">
      <c r="B1011" s="71" t="s">
        <v>368</v>
      </c>
      <c r="C1011" s="72"/>
      <c r="D1011" s="72"/>
      <c r="E1011" s="72"/>
      <c r="F1011" s="73"/>
      <c r="G1011" s="72"/>
      <c r="H1011" s="32"/>
      <c r="I1011" s="74"/>
      <c r="J1011" s="24"/>
    </row>
    <row r="1012" spans="2:10" s="23" customFormat="1" ht="15.75">
      <c r="B1012" s="32"/>
      <c r="C1012" s="33"/>
      <c r="D1012" s="34"/>
      <c r="E1012" s="34"/>
      <c r="F1012" s="34"/>
      <c r="G1012" s="34"/>
      <c r="H1012" s="35"/>
      <c r="I1012" s="36"/>
    </row>
    <row r="1013" spans="2:10" s="23" customFormat="1" ht="15.75">
      <c r="B1013" s="32"/>
      <c r="C1013" s="33"/>
      <c r="D1013" s="34"/>
      <c r="E1013" s="34"/>
      <c r="F1013" s="34"/>
      <c r="G1013" s="34"/>
      <c r="H1013" s="35"/>
      <c r="I1013" s="36"/>
    </row>
    <row r="1014" spans="2:10" s="23" customFormat="1" ht="15.75">
      <c r="B1014" s="32"/>
      <c r="C1014" s="33"/>
      <c r="D1014" s="34"/>
      <c r="E1014" s="34"/>
      <c r="F1014" s="34"/>
      <c r="G1014" s="34"/>
      <c r="H1014" s="35"/>
      <c r="I1014" s="36"/>
    </row>
    <row r="1015" spans="2:10" s="23" customFormat="1" ht="15.75">
      <c r="B1015" s="32"/>
      <c r="C1015" s="33"/>
      <c r="D1015" s="34"/>
      <c r="E1015" s="34"/>
      <c r="F1015" s="34"/>
      <c r="G1015" s="34"/>
      <c r="H1015" s="35"/>
      <c r="I1015" s="36"/>
    </row>
    <row r="1016" spans="2:10" s="23" customFormat="1" ht="15.75">
      <c r="B1016" s="32"/>
      <c r="C1016" s="33"/>
      <c r="D1016" s="34"/>
      <c r="E1016" s="34"/>
      <c r="F1016" s="34"/>
      <c r="G1016" s="34"/>
      <c r="H1016" s="35"/>
      <c r="I1016" s="36"/>
    </row>
    <row r="1017" spans="2:10" s="23" customFormat="1" ht="15.75">
      <c r="B1017" s="32"/>
      <c r="C1017" s="33"/>
      <c r="D1017" s="34"/>
      <c r="E1017" s="34"/>
      <c r="F1017" s="34"/>
      <c r="G1017" s="34"/>
      <c r="H1017" s="35"/>
      <c r="I1017" s="36"/>
    </row>
    <row r="1018" spans="2:10" s="23" customFormat="1" ht="15.75">
      <c r="B1018" s="32"/>
      <c r="C1018" s="33"/>
      <c r="D1018" s="34"/>
      <c r="E1018" s="34"/>
      <c r="F1018" s="34"/>
      <c r="G1018" s="34"/>
      <c r="H1018" s="35"/>
      <c r="I1018" s="36"/>
    </row>
    <row r="1019" spans="2:10" s="23" customFormat="1" ht="15.75">
      <c r="B1019" s="32"/>
      <c r="C1019" s="33"/>
      <c r="D1019" s="34"/>
      <c r="E1019" s="34"/>
      <c r="F1019" s="34"/>
      <c r="G1019" s="34"/>
      <c r="H1019" s="35"/>
      <c r="I1019" s="36"/>
    </row>
    <row r="1020" spans="2:10" s="23" customFormat="1" ht="15.75">
      <c r="B1020" s="32"/>
      <c r="C1020" s="33"/>
      <c r="D1020" s="34"/>
      <c r="E1020" s="34"/>
      <c r="F1020" s="34"/>
      <c r="G1020" s="34"/>
      <c r="H1020" s="35"/>
      <c r="I1020" s="36"/>
    </row>
    <row r="1021" spans="2:10" s="23" customFormat="1" ht="15.75">
      <c r="B1021" s="32"/>
      <c r="C1021" s="33"/>
      <c r="D1021" s="34"/>
      <c r="E1021" s="34"/>
      <c r="F1021" s="34"/>
      <c r="G1021" s="34"/>
      <c r="H1021" s="35"/>
      <c r="I1021" s="36"/>
    </row>
    <row r="1022" spans="2:10" s="23" customFormat="1" ht="15.75">
      <c r="B1022" s="32"/>
      <c r="C1022" s="33"/>
      <c r="D1022" s="34"/>
      <c r="E1022" s="34"/>
      <c r="F1022" s="34"/>
      <c r="G1022" s="34"/>
      <c r="H1022" s="35"/>
      <c r="I1022" s="36"/>
    </row>
    <row r="1023" spans="2:10" s="23" customFormat="1" ht="15.75">
      <c r="B1023" s="32"/>
      <c r="C1023" s="33"/>
      <c r="D1023" s="34"/>
      <c r="E1023" s="34"/>
      <c r="F1023" s="34"/>
      <c r="G1023" s="34"/>
      <c r="H1023" s="35"/>
      <c r="I1023" s="36"/>
    </row>
    <row r="1024" spans="2:10" s="15" customFormat="1" ht="15.75">
      <c r="B1024" s="31"/>
      <c r="C1024" s="6"/>
      <c r="D1024" s="206"/>
      <c r="E1024" s="206"/>
      <c r="F1024" s="206"/>
      <c r="G1024" s="206"/>
      <c r="H1024" s="206"/>
      <c r="I1024" s="206"/>
    </row>
    <row r="1025" spans="2:9" s="1" customFormat="1">
      <c r="B1025" s="30"/>
      <c r="C1025" s="2"/>
      <c r="D1025" s="2"/>
      <c r="E1025" s="2"/>
      <c r="F1025" s="2"/>
      <c r="G1025" s="2"/>
      <c r="H1025" s="2"/>
      <c r="I1025" s="10"/>
    </row>
    <row r="1026" spans="2:9" s="1" customFormat="1">
      <c r="B1026" s="30"/>
      <c r="C1026" s="2"/>
      <c r="D1026" s="2"/>
      <c r="E1026" s="2"/>
      <c r="F1026" s="2"/>
      <c r="G1026" s="2"/>
      <c r="H1026" s="2"/>
      <c r="I1026" s="10"/>
    </row>
    <row r="1027" spans="2:9" s="1" customFormat="1">
      <c r="B1027" s="30"/>
      <c r="C1027" s="2"/>
      <c r="D1027" s="2"/>
      <c r="E1027" s="2"/>
      <c r="F1027" s="2"/>
      <c r="G1027" s="2"/>
      <c r="H1027" s="2"/>
      <c r="I1027" s="10"/>
    </row>
    <row r="1028" spans="2:9" s="1" customFormat="1">
      <c r="B1028" s="30"/>
      <c r="C1028" s="2"/>
      <c r="D1028" s="2"/>
      <c r="E1028" s="2"/>
      <c r="F1028" s="2"/>
      <c r="G1028" s="2"/>
      <c r="H1028" s="2"/>
      <c r="I1028" s="10"/>
    </row>
    <row r="1029" spans="2:9" s="1" customFormat="1">
      <c r="B1029" s="30"/>
      <c r="C1029" s="2"/>
      <c r="D1029" s="2"/>
      <c r="E1029" s="2"/>
      <c r="F1029" s="2"/>
      <c r="G1029" s="2"/>
      <c r="H1029" s="2"/>
      <c r="I1029" s="10"/>
    </row>
    <row r="1030" spans="2:9" s="1" customFormat="1">
      <c r="B1030" s="30"/>
      <c r="C1030" s="2"/>
      <c r="D1030" s="2"/>
      <c r="E1030" s="2"/>
      <c r="F1030" s="2"/>
      <c r="G1030" s="2"/>
      <c r="H1030" s="2"/>
      <c r="I1030" s="10"/>
    </row>
    <row r="1031" spans="2:9" s="1" customFormat="1">
      <c r="B1031" s="30"/>
      <c r="C1031" s="2"/>
      <c r="D1031" s="2"/>
      <c r="E1031" s="2"/>
      <c r="F1031" s="2"/>
      <c r="G1031" s="2"/>
      <c r="H1031" s="2"/>
      <c r="I1031" s="10"/>
    </row>
    <row r="1032" spans="2:9" s="1" customFormat="1">
      <c r="B1032" s="30"/>
      <c r="C1032" s="2"/>
      <c r="D1032" s="2"/>
      <c r="E1032" s="2"/>
      <c r="F1032" s="2"/>
      <c r="G1032" s="2"/>
      <c r="H1032" s="2"/>
      <c r="I1032" s="10"/>
    </row>
    <row r="1033" spans="2:9" s="1" customFormat="1">
      <c r="B1033" s="30"/>
      <c r="C1033" s="2"/>
      <c r="D1033" s="2"/>
      <c r="E1033" s="2"/>
      <c r="F1033" s="2"/>
      <c r="G1033" s="2"/>
      <c r="H1033" s="2"/>
      <c r="I1033" s="10"/>
    </row>
    <row r="1034" spans="2:9" s="1" customFormat="1">
      <c r="B1034" s="30"/>
      <c r="C1034" s="2"/>
      <c r="D1034" s="2"/>
      <c r="E1034" s="2"/>
      <c r="F1034" s="2"/>
      <c r="G1034" s="2"/>
      <c r="H1034" s="2"/>
      <c r="I1034" s="10"/>
    </row>
    <row r="1035" spans="2:9" s="1" customFormat="1">
      <c r="B1035" s="30"/>
      <c r="C1035" s="2"/>
      <c r="D1035" s="2"/>
      <c r="E1035" s="2"/>
      <c r="F1035" s="2"/>
      <c r="G1035" s="2"/>
      <c r="H1035" s="2"/>
      <c r="I1035" s="10"/>
    </row>
    <row r="1036" spans="2:9" s="1" customFormat="1">
      <c r="B1036" s="30"/>
      <c r="C1036" s="2"/>
      <c r="D1036" s="2"/>
      <c r="E1036" s="2"/>
      <c r="F1036" s="2"/>
      <c r="G1036" s="2"/>
      <c r="H1036" s="2"/>
      <c r="I1036" s="10"/>
    </row>
    <row r="1037" spans="2:9" s="1" customFormat="1">
      <c r="B1037" s="30"/>
      <c r="C1037" s="2"/>
      <c r="D1037" s="2"/>
      <c r="E1037" s="2"/>
      <c r="F1037" s="2"/>
      <c r="G1037" s="2"/>
      <c r="H1037" s="2"/>
      <c r="I1037" s="10"/>
    </row>
    <row r="1038" spans="2:9" s="1" customFormat="1">
      <c r="B1038" s="30"/>
      <c r="C1038" s="2"/>
      <c r="D1038" s="2"/>
      <c r="E1038" s="2"/>
      <c r="F1038" s="2"/>
      <c r="G1038" s="2"/>
      <c r="H1038" s="2"/>
      <c r="I1038" s="10"/>
    </row>
    <row r="1039" spans="2:9" s="1" customFormat="1">
      <c r="B1039" s="30"/>
      <c r="C1039" s="2"/>
      <c r="D1039" s="2"/>
      <c r="E1039" s="2"/>
      <c r="F1039" s="2"/>
      <c r="G1039" s="2"/>
      <c r="H1039" s="2"/>
      <c r="I1039" s="10"/>
    </row>
    <row r="1040" spans="2:9" s="1" customFormat="1">
      <c r="B1040" s="30"/>
      <c r="C1040" s="2"/>
      <c r="D1040" s="2"/>
      <c r="E1040" s="2"/>
      <c r="F1040" s="2"/>
      <c r="G1040" s="2"/>
      <c r="H1040" s="2"/>
      <c r="I1040" s="10"/>
    </row>
    <row r="1041" spans="2:9" s="1" customFormat="1">
      <c r="B1041" s="30"/>
      <c r="C1041" s="2"/>
      <c r="D1041" s="2"/>
      <c r="E1041" s="2"/>
      <c r="F1041" s="2"/>
      <c r="G1041" s="2"/>
      <c r="H1041" s="2"/>
      <c r="I1041" s="10"/>
    </row>
    <row r="1042" spans="2:9" s="1" customFormat="1">
      <c r="B1042" s="30"/>
      <c r="C1042" s="2"/>
      <c r="D1042" s="2"/>
      <c r="E1042" s="2"/>
      <c r="F1042" s="2"/>
      <c r="G1042" s="2"/>
      <c r="H1042" s="2"/>
      <c r="I1042" s="10"/>
    </row>
    <row r="1043" spans="2:9" s="1" customFormat="1">
      <c r="B1043" s="30"/>
      <c r="C1043" s="2"/>
      <c r="D1043" s="2"/>
      <c r="E1043" s="2"/>
      <c r="F1043" s="2"/>
      <c r="G1043" s="2"/>
      <c r="H1043" s="2"/>
      <c r="I1043" s="10"/>
    </row>
    <row r="1044" spans="2:9" s="1" customFormat="1">
      <c r="B1044" s="30"/>
      <c r="C1044" s="2"/>
      <c r="D1044" s="2"/>
      <c r="E1044" s="2"/>
      <c r="F1044" s="2"/>
      <c r="G1044" s="2"/>
      <c r="H1044" s="2"/>
      <c r="I1044" s="10"/>
    </row>
    <row r="1045" spans="2:9" s="1" customFormat="1">
      <c r="B1045" s="30"/>
      <c r="C1045" s="2"/>
      <c r="D1045" s="2"/>
      <c r="E1045" s="2"/>
      <c r="F1045" s="2"/>
      <c r="G1045" s="2"/>
      <c r="H1045" s="2"/>
      <c r="I1045" s="10"/>
    </row>
    <row r="1046" spans="2:9" s="1" customFormat="1">
      <c r="B1046" s="30"/>
      <c r="C1046" s="2"/>
      <c r="D1046" s="2"/>
      <c r="E1046" s="2"/>
      <c r="F1046" s="2"/>
      <c r="G1046" s="2"/>
      <c r="H1046" s="2"/>
      <c r="I1046" s="10"/>
    </row>
    <row r="1047" spans="2:9" s="1" customFormat="1">
      <c r="B1047" s="30"/>
      <c r="C1047" s="2"/>
      <c r="D1047" s="2"/>
      <c r="E1047" s="2"/>
      <c r="F1047" s="2"/>
      <c r="G1047" s="2"/>
      <c r="H1047" s="2"/>
      <c r="I1047" s="10"/>
    </row>
    <row r="1048" spans="2:9" s="1" customFormat="1">
      <c r="B1048" s="30"/>
      <c r="C1048" s="2"/>
      <c r="D1048" s="2"/>
      <c r="E1048" s="2"/>
      <c r="F1048" s="2"/>
      <c r="G1048" s="2"/>
      <c r="H1048" s="2"/>
      <c r="I1048" s="10"/>
    </row>
    <row r="1049" spans="2:9" s="1" customFormat="1">
      <c r="B1049" s="30"/>
      <c r="C1049" s="2"/>
      <c r="D1049" s="2"/>
      <c r="E1049" s="2"/>
      <c r="F1049" s="2"/>
      <c r="G1049" s="2"/>
      <c r="H1049" s="2"/>
      <c r="I1049" s="10"/>
    </row>
    <row r="1050" spans="2:9" s="1" customFormat="1">
      <c r="B1050" s="30"/>
      <c r="C1050" s="2"/>
      <c r="D1050" s="2"/>
      <c r="E1050" s="2"/>
      <c r="F1050" s="2"/>
      <c r="G1050" s="2"/>
      <c r="H1050" s="2"/>
      <c r="I1050" s="10"/>
    </row>
    <row r="1051" spans="2:9" s="1" customFormat="1">
      <c r="B1051" s="30"/>
      <c r="C1051" s="2"/>
      <c r="D1051" s="2"/>
      <c r="E1051" s="2"/>
      <c r="F1051" s="2"/>
      <c r="G1051" s="2"/>
      <c r="H1051" s="2"/>
      <c r="I1051" s="10"/>
    </row>
    <row r="1052" spans="2:9" s="1" customFormat="1">
      <c r="B1052" s="30"/>
      <c r="C1052" s="2"/>
      <c r="D1052" s="2"/>
      <c r="E1052" s="2"/>
      <c r="F1052" s="2"/>
      <c r="G1052" s="2"/>
      <c r="H1052" s="2"/>
      <c r="I1052" s="10"/>
    </row>
    <row r="1053" spans="2:9" s="1" customFormat="1">
      <c r="B1053" s="30"/>
      <c r="C1053" s="2"/>
      <c r="D1053" s="2"/>
      <c r="E1053" s="2"/>
      <c r="F1053" s="2"/>
      <c r="G1053" s="2"/>
      <c r="H1053" s="2"/>
      <c r="I1053" s="10"/>
    </row>
    <row r="1054" spans="2:9" s="1" customFormat="1">
      <c r="B1054" s="30"/>
      <c r="C1054" s="2"/>
      <c r="D1054" s="2"/>
      <c r="E1054" s="2"/>
      <c r="F1054" s="2"/>
      <c r="G1054" s="2"/>
      <c r="H1054" s="2"/>
      <c r="I1054" s="10"/>
    </row>
    <row r="1055" spans="2:9" s="1" customFormat="1">
      <c r="B1055" s="30"/>
      <c r="C1055" s="2"/>
      <c r="D1055" s="2"/>
      <c r="E1055" s="2"/>
      <c r="F1055" s="2"/>
      <c r="G1055" s="2"/>
      <c r="H1055" s="2"/>
      <c r="I1055" s="10"/>
    </row>
    <row r="1056" spans="2:9" s="1" customFormat="1">
      <c r="B1056" s="30"/>
      <c r="C1056" s="2"/>
      <c r="D1056" s="2"/>
      <c r="E1056" s="2"/>
      <c r="F1056" s="2"/>
      <c r="G1056" s="2"/>
      <c r="H1056" s="2"/>
      <c r="I1056" s="10"/>
    </row>
    <row r="1057" spans="2:9" s="1" customFormat="1">
      <c r="B1057" s="30"/>
      <c r="C1057" s="2"/>
      <c r="D1057" s="2"/>
      <c r="E1057" s="2"/>
      <c r="F1057" s="2"/>
      <c r="G1057" s="2"/>
      <c r="H1057" s="2"/>
      <c r="I1057" s="10"/>
    </row>
    <row r="1058" spans="2:9" s="1" customFormat="1">
      <c r="B1058" s="30"/>
      <c r="C1058" s="2"/>
      <c r="D1058" s="2"/>
      <c r="E1058" s="2"/>
      <c r="F1058" s="2"/>
      <c r="G1058" s="2"/>
      <c r="H1058" s="2"/>
      <c r="I1058" s="10"/>
    </row>
    <row r="1059" spans="2:9" s="1" customFormat="1">
      <c r="B1059" s="30"/>
      <c r="C1059" s="2"/>
      <c r="D1059" s="2"/>
      <c r="E1059" s="2"/>
      <c r="F1059" s="2"/>
      <c r="G1059" s="2"/>
      <c r="H1059" s="2"/>
      <c r="I1059" s="10"/>
    </row>
    <row r="1060" spans="2:9" s="1" customFormat="1">
      <c r="B1060" s="30"/>
      <c r="C1060" s="2"/>
      <c r="D1060" s="2"/>
      <c r="E1060" s="2"/>
      <c r="F1060" s="2"/>
      <c r="G1060" s="2"/>
      <c r="H1060" s="2"/>
      <c r="I1060" s="10"/>
    </row>
    <row r="1061" spans="2:9" s="1" customFormat="1">
      <c r="B1061" s="30"/>
      <c r="C1061" s="2"/>
      <c r="D1061" s="2"/>
      <c r="E1061" s="2"/>
      <c r="F1061" s="2"/>
      <c r="G1061" s="2"/>
      <c r="H1061" s="2"/>
      <c r="I1061" s="10"/>
    </row>
    <row r="1062" spans="2:9" s="1" customFormat="1">
      <c r="B1062" s="30"/>
      <c r="C1062" s="2"/>
      <c r="D1062" s="2"/>
      <c r="E1062" s="2"/>
      <c r="F1062" s="2"/>
      <c r="G1062" s="2"/>
      <c r="H1062" s="2"/>
      <c r="I1062" s="10"/>
    </row>
    <row r="1063" spans="2:9" s="1" customFormat="1">
      <c r="B1063" s="30"/>
      <c r="C1063" s="2"/>
      <c r="D1063" s="2"/>
      <c r="E1063" s="2"/>
      <c r="F1063" s="2"/>
      <c r="G1063" s="2"/>
      <c r="H1063" s="2"/>
      <c r="I1063" s="10"/>
    </row>
    <row r="1064" spans="2:9" s="1" customFormat="1">
      <c r="B1064" s="30"/>
      <c r="C1064" s="2"/>
      <c r="D1064" s="2"/>
      <c r="E1064" s="2"/>
      <c r="F1064" s="2"/>
      <c r="G1064" s="2"/>
      <c r="H1064" s="2"/>
      <c r="I1064" s="10"/>
    </row>
    <row r="1065" spans="2:9" s="1" customFormat="1">
      <c r="B1065" s="30"/>
      <c r="C1065" s="2"/>
      <c r="D1065" s="2"/>
      <c r="E1065" s="2"/>
      <c r="F1065" s="2"/>
      <c r="G1065" s="2"/>
      <c r="H1065" s="2"/>
      <c r="I1065" s="10"/>
    </row>
  </sheetData>
  <mergeCells count="296">
    <mergeCell ref="B601:I601"/>
    <mergeCell ref="B602:B603"/>
    <mergeCell ref="C602:H602"/>
    <mergeCell ref="I602:I603"/>
    <mergeCell ref="C588:E588"/>
    <mergeCell ref="E591:H591"/>
    <mergeCell ref="E592:I592"/>
    <mergeCell ref="E593:I593"/>
    <mergeCell ref="C594:I594"/>
    <mergeCell ref="B597:I597"/>
    <mergeCell ref="B598:I598"/>
    <mergeCell ref="B599:I599"/>
    <mergeCell ref="B600:I600"/>
    <mergeCell ref="B449:I449"/>
    <mergeCell ref="B450:I450"/>
    <mergeCell ref="B451:I451"/>
    <mergeCell ref="B452:I452"/>
    <mergeCell ref="B454:B455"/>
    <mergeCell ref="C454:H454"/>
    <mergeCell ref="I454:I455"/>
    <mergeCell ref="E442:H442"/>
    <mergeCell ref="E443:I443"/>
    <mergeCell ref="E444:I444"/>
    <mergeCell ref="C445:I445"/>
    <mergeCell ref="B448:I448"/>
    <mergeCell ref="B423:B424"/>
    <mergeCell ref="C423:H423"/>
    <mergeCell ref="I423:I424"/>
    <mergeCell ref="C437:E437"/>
    <mergeCell ref="C438:E438"/>
    <mergeCell ref="B417:I417"/>
    <mergeCell ref="B418:I418"/>
    <mergeCell ref="B419:I419"/>
    <mergeCell ref="B420:I420"/>
    <mergeCell ref="B421:I421"/>
    <mergeCell ref="C407:E407"/>
    <mergeCell ref="E411:H411"/>
    <mergeCell ref="E412:I412"/>
    <mergeCell ref="E413:I413"/>
    <mergeCell ref="C414:I414"/>
    <mergeCell ref="C406:E406"/>
    <mergeCell ref="B366:B367"/>
    <mergeCell ref="C366:H366"/>
    <mergeCell ref="I366:I367"/>
    <mergeCell ref="B360:I360"/>
    <mergeCell ref="B361:I361"/>
    <mergeCell ref="B362:I362"/>
    <mergeCell ref="B363:I363"/>
    <mergeCell ref="B364:I364"/>
    <mergeCell ref="C350:E350"/>
    <mergeCell ref="E354:H354"/>
    <mergeCell ref="E355:I355"/>
    <mergeCell ref="E356:I356"/>
    <mergeCell ref="C357:I357"/>
    <mergeCell ref="B331:I331"/>
    <mergeCell ref="B333:B334"/>
    <mergeCell ref="C333:H333"/>
    <mergeCell ref="I333:I334"/>
    <mergeCell ref="C349:E349"/>
    <mergeCell ref="C324:I324"/>
    <mergeCell ref="B327:I327"/>
    <mergeCell ref="B328:I328"/>
    <mergeCell ref="B329:I329"/>
    <mergeCell ref="B330:I330"/>
    <mergeCell ref="C316:E316"/>
    <mergeCell ref="C317:E317"/>
    <mergeCell ref="E321:H321"/>
    <mergeCell ref="E322:I322"/>
    <mergeCell ref="E323:I323"/>
    <mergeCell ref="B287:I287"/>
    <mergeCell ref="B288:I288"/>
    <mergeCell ref="B289:I289"/>
    <mergeCell ref="B290:I290"/>
    <mergeCell ref="B292:B293"/>
    <mergeCell ref="C292:H292"/>
    <mergeCell ref="I292:I293"/>
    <mergeCell ref="E280:H280"/>
    <mergeCell ref="E281:I281"/>
    <mergeCell ref="E282:I282"/>
    <mergeCell ref="B286:I286"/>
    <mergeCell ref="D283:I283"/>
    <mergeCell ref="B283:C283"/>
    <mergeCell ref="B258:B259"/>
    <mergeCell ref="C258:H258"/>
    <mergeCell ref="I258:I259"/>
    <mergeCell ref="C275:E275"/>
    <mergeCell ref="C276:E276"/>
    <mergeCell ref="B252:I252"/>
    <mergeCell ref="B253:I253"/>
    <mergeCell ref="B254:I254"/>
    <mergeCell ref="B255:I255"/>
    <mergeCell ref="B256:I256"/>
    <mergeCell ref="C242:E242"/>
    <mergeCell ref="E246:H246"/>
    <mergeCell ref="E247:I247"/>
    <mergeCell ref="E248:I248"/>
    <mergeCell ref="C249:I249"/>
    <mergeCell ref="B218:I218"/>
    <mergeCell ref="B220:B221"/>
    <mergeCell ref="C220:H220"/>
    <mergeCell ref="I220:I221"/>
    <mergeCell ref="C241:E241"/>
    <mergeCell ref="C211:I211"/>
    <mergeCell ref="B214:I214"/>
    <mergeCell ref="B215:I215"/>
    <mergeCell ref="B216:I216"/>
    <mergeCell ref="B217:I217"/>
    <mergeCell ref="C203:E203"/>
    <mergeCell ref="C204:E204"/>
    <mergeCell ref="E208:H208"/>
    <mergeCell ref="E209:I209"/>
    <mergeCell ref="E210:I210"/>
    <mergeCell ref="B177:I177"/>
    <mergeCell ref="B178:I178"/>
    <mergeCell ref="B179:I179"/>
    <mergeCell ref="B180:I180"/>
    <mergeCell ref="B182:B183"/>
    <mergeCell ref="C182:H182"/>
    <mergeCell ref="I182:I183"/>
    <mergeCell ref="E170:H170"/>
    <mergeCell ref="E171:I171"/>
    <mergeCell ref="E172:I172"/>
    <mergeCell ref="C173:I173"/>
    <mergeCell ref="B176:I176"/>
    <mergeCell ref="B154:B155"/>
    <mergeCell ref="C154:H154"/>
    <mergeCell ref="I154:I155"/>
    <mergeCell ref="C165:E165"/>
    <mergeCell ref="C166:E166"/>
    <mergeCell ref="B148:I148"/>
    <mergeCell ref="B149:I149"/>
    <mergeCell ref="B150:I150"/>
    <mergeCell ref="B151:I151"/>
    <mergeCell ref="B152:I152"/>
    <mergeCell ref="C138:E138"/>
    <mergeCell ref="E142:H142"/>
    <mergeCell ref="E143:I143"/>
    <mergeCell ref="E144:I144"/>
    <mergeCell ref="C145:I145"/>
    <mergeCell ref="B121:I121"/>
    <mergeCell ref="B123:B124"/>
    <mergeCell ref="C123:H123"/>
    <mergeCell ref="I123:I124"/>
    <mergeCell ref="C137:E137"/>
    <mergeCell ref="C114:I114"/>
    <mergeCell ref="B117:I117"/>
    <mergeCell ref="B118:I118"/>
    <mergeCell ref="B119:I119"/>
    <mergeCell ref="B120:I120"/>
    <mergeCell ref="C106:E106"/>
    <mergeCell ref="C107:E107"/>
    <mergeCell ref="E111:H111"/>
    <mergeCell ref="E112:I112"/>
    <mergeCell ref="E113:I113"/>
    <mergeCell ref="B42:I42"/>
    <mergeCell ref="B43:I43"/>
    <mergeCell ref="B44:I44"/>
    <mergeCell ref="B45:I45"/>
    <mergeCell ref="B47:B48"/>
    <mergeCell ref="C47:H47"/>
    <mergeCell ref="I47:I48"/>
    <mergeCell ref="B7:I7"/>
    <mergeCell ref="E1:H1"/>
    <mergeCell ref="E3:I3"/>
    <mergeCell ref="E2:I2"/>
    <mergeCell ref="C4:I4"/>
    <mergeCell ref="B11:I11"/>
    <mergeCell ref="B10:I10"/>
    <mergeCell ref="D1024:I1024"/>
    <mergeCell ref="C13:H13"/>
    <mergeCell ref="B8:I8"/>
    <mergeCell ref="B13:B14"/>
    <mergeCell ref="B9:I9"/>
    <mergeCell ref="I13:I14"/>
    <mergeCell ref="C30:E30"/>
    <mergeCell ref="C31:E31"/>
    <mergeCell ref="E35:H35"/>
    <mergeCell ref="E36:I36"/>
    <mergeCell ref="E37:I37"/>
    <mergeCell ref="C38:I38"/>
    <mergeCell ref="B41:I41"/>
    <mergeCell ref="C495:E495"/>
    <mergeCell ref="C496:E496"/>
    <mergeCell ref="E500:H500"/>
    <mergeCell ref="E501:I501"/>
    <mergeCell ref="E502:I502"/>
    <mergeCell ref="C503:I503"/>
    <mergeCell ref="B506:I506"/>
    <mergeCell ref="B507:I507"/>
    <mergeCell ref="B508:I508"/>
    <mergeCell ref="B509:I509"/>
    <mergeCell ref="B510:I510"/>
    <mergeCell ref="B512:B513"/>
    <mergeCell ref="C512:H512"/>
    <mergeCell ref="I512:I513"/>
    <mergeCell ref="C538:E538"/>
    <mergeCell ref="C539:E539"/>
    <mergeCell ref="E543:H543"/>
    <mergeCell ref="E544:I544"/>
    <mergeCell ref="E545:I545"/>
    <mergeCell ref="C546:I546"/>
    <mergeCell ref="B549:I549"/>
    <mergeCell ref="B550:I550"/>
    <mergeCell ref="B551:I551"/>
    <mergeCell ref="B552:I552"/>
    <mergeCell ref="B553:I553"/>
    <mergeCell ref="B555:B556"/>
    <mergeCell ref="C555:H555"/>
    <mergeCell ref="I555:I556"/>
    <mergeCell ref="C747:E747"/>
    <mergeCell ref="C748:E748"/>
    <mergeCell ref="E752:H752"/>
    <mergeCell ref="E753:I753"/>
    <mergeCell ref="C660:E660"/>
    <mergeCell ref="C661:E661"/>
    <mergeCell ref="E665:H665"/>
    <mergeCell ref="E666:I666"/>
    <mergeCell ref="E667:I667"/>
    <mergeCell ref="C668:I668"/>
    <mergeCell ref="B671:I671"/>
    <mergeCell ref="B672:I672"/>
    <mergeCell ref="B673:I673"/>
    <mergeCell ref="B674:I674"/>
    <mergeCell ref="B675:I675"/>
    <mergeCell ref="B677:B678"/>
    <mergeCell ref="C677:H677"/>
    <mergeCell ref="I677:I678"/>
    <mergeCell ref="C587:E587"/>
    <mergeCell ref="E754:I754"/>
    <mergeCell ref="C755:I755"/>
    <mergeCell ref="B758:I758"/>
    <mergeCell ref="B759:I759"/>
    <mergeCell ref="B760:I760"/>
    <mergeCell ref="B761:I761"/>
    <mergeCell ref="B762:I762"/>
    <mergeCell ref="B764:B765"/>
    <mergeCell ref="C764:H764"/>
    <mergeCell ref="I764:I765"/>
    <mergeCell ref="C789:E789"/>
    <mergeCell ref="C790:E790"/>
    <mergeCell ref="E794:H794"/>
    <mergeCell ref="E795:I795"/>
    <mergeCell ref="E796:I796"/>
    <mergeCell ref="C797:I797"/>
    <mergeCell ref="B800:I800"/>
    <mergeCell ref="B801:I801"/>
    <mergeCell ref="B802:I802"/>
    <mergeCell ref="B803:I803"/>
    <mergeCell ref="B804:I804"/>
    <mergeCell ref="B806:B807"/>
    <mergeCell ref="C806:H806"/>
    <mergeCell ref="I806:I807"/>
    <mergeCell ref="C867:E867"/>
    <mergeCell ref="C868:E868"/>
    <mergeCell ref="E872:H872"/>
    <mergeCell ref="E873:I873"/>
    <mergeCell ref="E874:I874"/>
    <mergeCell ref="C875:I875"/>
    <mergeCell ref="B878:I878"/>
    <mergeCell ref="B879:I879"/>
    <mergeCell ref="B880:I880"/>
    <mergeCell ref="B881:I881"/>
    <mergeCell ref="B882:I882"/>
    <mergeCell ref="B884:B885"/>
    <mergeCell ref="C884:H884"/>
    <mergeCell ref="I884:I885"/>
    <mergeCell ref="C922:E922"/>
    <mergeCell ref="C923:E923"/>
    <mergeCell ref="E927:H927"/>
    <mergeCell ref="E928:I928"/>
    <mergeCell ref="E929:I929"/>
    <mergeCell ref="C930:I930"/>
    <mergeCell ref="B933:I933"/>
    <mergeCell ref="B934:I934"/>
    <mergeCell ref="B935:I935"/>
    <mergeCell ref="B936:I936"/>
    <mergeCell ref="B937:I937"/>
    <mergeCell ref="B939:B940"/>
    <mergeCell ref="C939:H939"/>
    <mergeCell ref="I939:I940"/>
    <mergeCell ref="C972:E972"/>
    <mergeCell ref="C973:E973"/>
    <mergeCell ref="E977:H977"/>
    <mergeCell ref="E978:I978"/>
    <mergeCell ref="C1008:E1008"/>
    <mergeCell ref="C1009:E1009"/>
    <mergeCell ref="E979:I979"/>
    <mergeCell ref="C980:I980"/>
    <mergeCell ref="B983:I983"/>
    <mergeCell ref="B984:I984"/>
    <mergeCell ref="B985:I985"/>
    <mergeCell ref="B986:I986"/>
    <mergeCell ref="B987:I987"/>
    <mergeCell ref="B989:B990"/>
    <mergeCell ref="C989:H989"/>
    <mergeCell ref="I989:I990"/>
  </mergeCells>
  <phoneticPr fontId="1" type="noConversion"/>
  <pageMargins left="0.51181102362204722" right="0.39370078740157483" top="0.27559055118110237" bottom="0.31496062992125984" header="0.19685039370078741" footer="0.27559055118110237"/>
  <pageSetup paperSize="9" scale="74" fitToHeight="0" orientation="portrait" r:id="rId1"/>
  <headerFooter alignWithMargins="0"/>
  <rowBreaks count="20" manualBreakCount="20">
    <brk id="34" max="16383" man="1"/>
    <brk id="110" max="16383" man="1"/>
    <brk id="141" max="16383" man="1"/>
    <brk id="169" max="16383" man="1"/>
    <brk id="207" max="16383" man="1"/>
    <brk id="245" max="16383" man="1"/>
    <brk id="279" max="16383" man="1"/>
    <brk id="320" max="16383" man="1"/>
    <brk id="353" max="16383" man="1"/>
    <brk id="409" max="16383" man="1"/>
    <brk id="441" max="16383" man="1"/>
    <brk id="499" max="16383" man="1"/>
    <brk id="542" max="16383" man="1"/>
    <brk id="590" max="8" man="1"/>
    <brk id="664" max="16383" man="1"/>
    <brk id="751" max="16383" man="1"/>
    <brk id="793" max="16383" man="1"/>
    <brk id="870" max="8" man="1"/>
    <brk id="926" max="16383" man="1"/>
    <brk id="9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90"/>
  <sheetViews>
    <sheetView view="pageBreakPreview" topLeftCell="A36" zoomScaleSheetLayoutView="100" workbookViewId="0">
      <selection activeCell="B298" sqref="B298"/>
    </sheetView>
  </sheetViews>
  <sheetFormatPr defaultRowHeight="12.75"/>
  <cols>
    <col min="1" max="1" width="34.28515625" customWidth="1"/>
    <col min="2" max="2" width="18.140625" customWidth="1"/>
    <col min="3" max="3" width="61.85546875" customWidth="1"/>
  </cols>
  <sheetData>
    <row r="1" spans="1:3">
      <c r="A1" s="158"/>
      <c r="B1" s="158"/>
      <c r="C1" s="158"/>
    </row>
    <row r="2" spans="1:3" ht="14.25">
      <c r="A2" s="210" t="s">
        <v>392</v>
      </c>
      <c r="B2" s="210"/>
      <c r="C2" s="210"/>
    </row>
    <row r="3" spans="1:3" ht="14.25">
      <c r="A3" s="166"/>
      <c r="B3" s="166"/>
      <c r="C3" s="166"/>
    </row>
    <row r="4" spans="1:3" ht="14.25">
      <c r="A4" s="210" t="s">
        <v>393</v>
      </c>
      <c r="B4" s="210"/>
      <c r="C4" s="210"/>
    </row>
    <row r="5" spans="1:3" ht="14.25">
      <c r="A5" s="210" t="s">
        <v>532</v>
      </c>
      <c r="B5" s="210"/>
      <c r="C5" s="210"/>
    </row>
    <row r="6" spans="1:3">
      <c r="A6" s="158"/>
      <c r="B6" s="158"/>
      <c r="C6" s="158"/>
    </row>
    <row r="7" spans="1:3">
      <c r="A7" s="159" t="s">
        <v>394</v>
      </c>
      <c r="B7" s="159" t="s">
        <v>395</v>
      </c>
      <c r="C7" s="159" t="s">
        <v>396</v>
      </c>
    </row>
    <row r="8" spans="1:3" ht="21" customHeight="1">
      <c r="A8" s="159" t="s">
        <v>398</v>
      </c>
      <c r="B8" s="159"/>
      <c r="C8" s="159"/>
    </row>
    <row r="9" spans="1:3" ht="28.5" customHeight="1">
      <c r="A9" s="169" t="s">
        <v>399</v>
      </c>
      <c r="B9" s="171">
        <v>330104</v>
      </c>
      <c r="C9" s="170" t="s">
        <v>553</v>
      </c>
    </row>
    <row r="10" spans="1:3" ht="29.25" customHeight="1">
      <c r="A10" s="169" t="s">
        <v>400</v>
      </c>
      <c r="B10" s="171">
        <v>77537</v>
      </c>
      <c r="C10" s="170" t="s">
        <v>495</v>
      </c>
    </row>
    <row r="11" spans="1:3" ht="30.75" customHeight="1">
      <c r="A11" s="160"/>
      <c r="B11" s="172"/>
      <c r="C11" s="161"/>
    </row>
    <row r="12" spans="1:3" ht="30.75" customHeight="1">
      <c r="A12" s="162" t="s">
        <v>397</v>
      </c>
      <c r="B12" s="173">
        <f>SUM(B9:B11)</f>
        <v>407641</v>
      </c>
      <c r="C12" s="165"/>
    </row>
    <row r="13" spans="1:3" ht="30.75" customHeight="1">
      <c r="A13" s="162"/>
      <c r="B13" s="173"/>
      <c r="C13" s="165"/>
    </row>
    <row r="14" spans="1:3" ht="30.75" customHeight="1">
      <c r="A14" s="162"/>
      <c r="B14" s="173"/>
      <c r="C14" s="165"/>
    </row>
    <row r="15" spans="1:3" ht="30.75" customHeight="1">
      <c r="A15" s="163"/>
      <c r="B15" s="164"/>
      <c r="C15" s="165"/>
    </row>
    <row r="16" spans="1:3" ht="30.75" customHeight="1">
      <c r="A16" s="167" t="s">
        <v>549</v>
      </c>
      <c r="B16" s="164"/>
      <c r="C16" s="168" t="s">
        <v>536</v>
      </c>
    </row>
    <row r="17" spans="1:3" ht="30.75" customHeight="1">
      <c r="A17" s="163"/>
      <c r="B17" s="164"/>
      <c r="C17" s="165" t="s">
        <v>368</v>
      </c>
    </row>
    <row r="18" spans="1:3" ht="30.75" customHeight="1">
      <c r="A18" s="163"/>
      <c r="B18" s="164"/>
      <c r="C18" s="165"/>
    </row>
    <row r="19" spans="1:3" ht="30.75" customHeight="1">
      <c r="A19" s="163"/>
      <c r="B19" s="164"/>
      <c r="C19" s="165"/>
    </row>
    <row r="20" spans="1:3" ht="14.25">
      <c r="A20" s="210" t="s">
        <v>392</v>
      </c>
      <c r="B20" s="210"/>
      <c r="C20" s="210"/>
    </row>
    <row r="21" spans="1:3" ht="14.25">
      <c r="A21" s="166"/>
      <c r="B21" s="166"/>
      <c r="C21" s="166"/>
    </row>
    <row r="22" spans="1:3" ht="14.25">
      <c r="A22" s="210" t="s">
        <v>393</v>
      </c>
      <c r="B22" s="210"/>
      <c r="C22" s="210"/>
    </row>
    <row r="23" spans="1:3" ht="14.25">
      <c r="A23" s="210" t="s">
        <v>532</v>
      </c>
      <c r="B23" s="210"/>
      <c r="C23" s="210"/>
    </row>
    <row r="24" spans="1:3">
      <c r="A24" s="158"/>
      <c r="B24" s="158"/>
      <c r="C24" s="158"/>
    </row>
    <row r="25" spans="1:3">
      <c r="A25" s="159" t="s">
        <v>394</v>
      </c>
      <c r="B25" s="159" t="s">
        <v>395</v>
      </c>
      <c r="C25" s="159" t="s">
        <v>396</v>
      </c>
    </row>
    <row r="26" spans="1:3" ht="21.75" customHeight="1">
      <c r="A26" s="159" t="s">
        <v>403</v>
      </c>
      <c r="B26" s="159"/>
      <c r="C26" s="159"/>
    </row>
    <row r="27" spans="1:3" ht="28.5" customHeight="1">
      <c r="A27" s="169" t="s">
        <v>401</v>
      </c>
      <c r="B27" s="171">
        <v>229893</v>
      </c>
      <c r="C27" s="170" t="s">
        <v>553</v>
      </c>
    </row>
    <row r="28" spans="1:3" ht="24.75" customHeight="1">
      <c r="A28" s="169" t="s">
        <v>402</v>
      </c>
      <c r="B28" s="171">
        <v>53998</v>
      </c>
      <c r="C28" s="170" t="s">
        <v>495</v>
      </c>
    </row>
    <row r="29" spans="1:3" ht="29.25" customHeight="1">
      <c r="A29" s="169" t="s">
        <v>404</v>
      </c>
      <c r="B29" s="171">
        <v>30000</v>
      </c>
      <c r="C29" s="170" t="s">
        <v>554</v>
      </c>
    </row>
    <row r="30" spans="1:3" ht="29.25" customHeight="1">
      <c r="A30" s="169" t="s">
        <v>405</v>
      </c>
      <c r="B30" s="171">
        <v>5000</v>
      </c>
      <c r="C30" s="170" t="s">
        <v>406</v>
      </c>
    </row>
    <row r="31" spans="1:3" ht="29.25" customHeight="1">
      <c r="A31" s="169" t="s">
        <v>407</v>
      </c>
      <c r="B31" s="171">
        <v>5000</v>
      </c>
      <c r="C31" s="170" t="s">
        <v>408</v>
      </c>
    </row>
    <row r="32" spans="1:3" ht="29.25" customHeight="1">
      <c r="A32" s="169" t="s">
        <v>409</v>
      </c>
      <c r="B32" s="171">
        <v>0</v>
      </c>
      <c r="C32" s="170" t="s">
        <v>410</v>
      </c>
    </row>
    <row r="33" spans="1:3" ht="29.25" customHeight="1">
      <c r="A33" s="169" t="s">
        <v>411</v>
      </c>
      <c r="B33" s="171">
        <v>121300</v>
      </c>
      <c r="C33" s="170" t="s">
        <v>555</v>
      </c>
    </row>
    <row r="34" spans="1:3" ht="29.25" customHeight="1">
      <c r="A34" s="169" t="s">
        <v>412</v>
      </c>
      <c r="B34" s="171">
        <v>55500</v>
      </c>
      <c r="C34" s="170" t="s">
        <v>556</v>
      </c>
    </row>
    <row r="35" spans="1:3" ht="24" customHeight="1">
      <c r="A35" s="169" t="s">
        <v>413</v>
      </c>
      <c r="B35" s="171">
        <v>10000</v>
      </c>
      <c r="C35" s="170" t="s">
        <v>531</v>
      </c>
    </row>
    <row r="36" spans="1:3" ht="29.25" customHeight="1">
      <c r="A36" s="169" t="s">
        <v>414</v>
      </c>
      <c r="B36" s="171">
        <v>1000</v>
      </c>
      <c r="C36" s="174" t="s">
        <v>415</v>
      </c>
    </row>
    <row r="37" spans="1:3" ht="29.25" customHeight="1">
      <c r="A37" s="169" t="s">
        <v>416</v>
      </c>
      <c r="B37" s="171">
        <v>37000</v>
      </c>
      <c r="C37" s="170" t="s">
        <v>496</v>
      </c>
    </row>
    <row r="38" spans="1:3" ht="29.25" customHeight="1">
      <c r="A38" s="169" t="s">
        <v>497</v>
      </c>
      <c r="B38" s="171">
        <v>1000</v>
      </c>
      <c r="C38" s="170" t="s">
        <v>417</v>
      </c>
    </row>
    <row r="39" spans="1:3" ht="29.25" customHeight="1">
      <c r="A39" s="169" t="s">
        <v>498</v>
      </c>
      <c r="B39" s="171">
        <v>1000</v>
      </c>
      <c r="C39" s="170" t="s">
        <v>418</v>
      </c>
    </row>
    <row r="40" spans="1:3" ht="29.25" customHeight="1">
      <c r="A40" s="169" t="s">
        <v>499</v>
      </c>
      <c r="B40" s="171">
        <v>4000</v>
      </c>
      <c r="C40" s="170" t="s">
        <v>419</v>
      </c>
    </row>
    <row r="41" spans="1:3" ht="30.75" customHeight="1">
      <c r="A41" s="189" t="s">
        <v>583</v>
      </c>
      <c r="B41" s="172">
        <v>1000</v>
      </c>
      <c r="C41" s="190" t="s">
        <v>496</v>
      </c>
    </row>
    <row r="42" spans="1:3" ht="30.75" customHeight="1">
      <c r="A42" s="162" t="s">
        <v>397</v>
      </c>
      <c r="B42" s="173">
        <f>SUM(B27:B41)</f>
        <v>555691</v>
      </c>
      <c r="C42" s="165"/>
    </row>
    <row r="43" spans="1:3" ht="30.75" customHeight="1">
      <c r="A43" s="163"/>
      <c r="B43" s="164"/>
      <c r="C43" s="165"/>
    </row>
    <row r="44" spans="1:3" ht="30.75" customHeight="1">
      <c r="A44" s="167" t="s">
        <v>549</v>
      </c>
      <c r="B44" s="164"/>
      <c r="C44" s="168" t="s">
        <v>536</v>
      </c>
    </row>
    <row r="45" spans="1:3" ht="30.75" customHeight="1">
      <c r="A45" s="163"/>
      <c r="B45" s="164"/>
      <c r="C45" s="165" t="s">
        <v>368</v>
      </c>
    </row>
    <row r="46" spans="1:3" ht="30.75" customHeight="1">
      <c r="A46" s="163"/>
      <c r="B46" s="164"/>
      <c r="C46" s="165"/>
    </row>
    <row r="47" spans="1:3" ht="30.75" customHeight="1">
      <c r="A47" s="163"/>
      <c r="B47" s="164"/>
      <c r="C47" s="165"/>
    </row>
    <row r="48" spans="1:3" ht="14.25">
      <c r="A48" s="210" t="s">
        <v>392</v>
      </c>
      <c r="B48" s="210"/>
      <c r="C48" s="210"/>
    </row>
    <row r="49" spans="1:3" ht="14.25">
      <c r="A49" s="176"/>
      <c r="B49" s="176"/>
      <c r="C49" s="176"/>
    </row>
    <row r="50" spans="1:3" ht="14.25">
      <c r="A50" s="210" t="s">
        <v>393</v>
      </c>
      <c r="B50" s="210"/>
      <c r="C50" s="210"/>
    </row>
    <row r="51" spans="1:3" ht="14.25">
      <c r="A51" s="210" t="s">
        <v>532</v>
      </c>
      <c r="B51" s="210"/>
      <c r="C51" s="210"/>
    </row>
    <row r="52" spans="1:3">
      <c r="A52" s="158"/>
      <c r="B52" s="158"/>
      <c r="C52" s="158"/>
    </row>
    <row r="53" spans="1:3">
      <c r="A53" s="159" t="s">
        <v>394</v>
      </c>
      <c r="B53" s="159" t="s">
        <v>395</v>
      </c>
      <c r="C53" s="159" t="s">
        <v>396</v>
      </c>
    </row>
    <row r="54" spans="1:3" ht="21" customHeight="1">
      <c r="A54" s="159" t="s">
        <v>370</v>
      </c>
      <c r="B54" s="159"/>
      <c r="C54" s="159"/>
    </row>
    <row r="55" spans="1:3" ht="28.5" customHeight="1">
      <c r="A55" s="169" t="s">
        <v>557</v>
      </c>
      <c r="B55" s="171">
        <v>21000</v>
      </c>
      <c r="C55" s="170" t="s">
        <v>576</v>
      </c>
    </row>
    <row r="56" spans="1:3" ht="30.75" customHeight="1">
      <c r="A56" s="160"/>
      <c r="B56" s="172"/>
      <c r="C56" s="161"/>
    </row>
    <row r="57" spans="1:3" ht="30.75" customHeight="1">
      <c r="A57" s="162" t="s">
        <v>397</v>
      </c>
      <c r="B57" s="173">
        <f>SUM(B55:B56)</f>
        <v>21000</v>
      </c>
      <c r="C57" s="165"/>
    </row>
    <row r="58" spans="1:3" ht="30.75" customHeight="1">
      <c r="A58" s="162"/>
      <c r="B58" s="173"/>
      <c r="C58" s="165"/>
    </row>
    <row r="59" spans="1:3" ht="30.75" customHeight="1">
      <c r="A59" s="162"/>
      <c r="B59" s="173"/>
      <c r="C59" s="165"/>
    </row>
    <row r="60" spans="1:3" ht="30.75" customHeight="1">
      <c r="A60" s="163"/>
      <c r="B60" s="164"/>
      <c r="C60" s="165"/>
    </row>
    <row r="61" spans="1:3" ht="30.75" customHeight="1">
      <c r="A61" s="167" t="s">
        <v>549</v>
      </c>
      <c r="B61" s="164"/>
      <c r="C61" s="168" t="s">
        <v>543</v>
      </c>
    </row>
    <row r="62" spans="1:3" ht="30.75" customHeight="1">
      <c r="A62" s="163"/>
      <c r="B62" s="164"/>
      <c r="C62" s="165" t="s">
        <v>368</v>
      </c>
    </row>
    <row r="63" spans="1:3" ht="30.75" customHeight="1">
      <c r="A63" s="163"/>
      <c r="B63" s="164"/>
      <c r="C63" s="165"/>
    </row>
    <row r="64" spans="1:3" ht="30.75" customHeight="1">
      <c r="A64" s="210" t="s">
        <v>392</v>
      </c>
      <c r="B64" s="210"/>
      <c r="C64" s="210"/>
    </row>
    <row r="65" spans="1:3" ht="14.25">
      <c r="A65" s="176"/>
      <c r="B65" s="176"/>
      <c r="C65" s="176"/>
    </row>
    <row r="66" spans="1:3" ht="21" customHeight="1">
      <c r="A66" s="210" t="s">
        <v>393</v>
      </c>
      <c r="B66" s="210"/>
      <c r="C66" s="210"/>
    </row>
    <row r="67" spans="1:3" ht="28.5" customHeight="1">
      <c r="A67" s="210" t="s">
        <v>532</v>
      </c>
      <c r="B67" s="210"/>
      <c r="C67" s="210"/>
    </row>
    <row r="68" spans="1:3" ht="30.75" customHeight="1">
      <c r="A68" s="163"/>
      <c r="B68" s="164"/>
      <c r="C68" s="165"/>
    </row>
    <row r="69" spans="1:3" ht="30.75" customHeight="1">
      <c r="A69" s="159" t="s">
        <v>394</v>
      </c>
      <c r="B69" s="159" t="s">
        <v>395</v>
      </c>
      <c r="C69" s="159" t="s">
        <v>396</v>
      </c>
    </row>
    <row r="70" spans="1:3" ht="30.75" customHeight="1">
      <c r="A70" s="159" t="s">
        <v>370</v>
      </c>
      <c r="B70" s="159"/>
      <c r="C70" s="159"/>
    </row>
    <row r="71" spans="1:3" ht="30.75" customHeight="1">
      <c r="A71" s="169" t="s">
        <v>500</v>
      </c>
      <c r="B71" s="171">
        <v>50000</v>
      </c>
      <c r="C71" s="170" t="s">
        <v>420</v>
      </c>
    </row>
    <row r="72" spans="1:3" ht="30.75" customHeight="1">
      <c r="A72" s="160"/>
      <c r="B72" s="172"/>
      <c r="C72" s="161"/>
    </row>
    <row r="73" spans="1:3" ht="30.75" customHeight="1">
      <c r="A73" s="162" t="s">
        <v>397</v>
      </c>
      <c r="B73" s="173">
        <f>SUM(B71:B72)</f>
        <v>50000</v>
      </c>
      <c r="C73" s="165"/>
    </row>
    <row r="74" spans="1:3" ht="30.75" customHeight="1">
      <c r="A74" s="162"/>
      <c r="B74" s="173"/>
      <c r="C74" s="165"/>
    </row>
    <row r="75" spans="1:3" ht="15">
      <c r="A75" s="162"/>
      <c r="B75" s="173"/>
      <c r="C75" s="165"/>
    </row>
    <row r="76" spans="1:3" ht="14.25">
      <c r="A76" s="163"/>
      <c r="B76" s="164"/>
      <c r="C76" s="165"/>
    </row>
    <row r="77" spans="1:3" ht="14.25">
      <c r="A77" s="167" t="s">
        <v>549</v>
      </c>
      <c r="B77" s="164"/>
      <c r="C77" s="168" t="s">
        <v>536</v>
      </c>
    </row>
    <row r="78" spans="1:3" ht="14.25">
      <c r="A78" s="163"/>
      <c r="B78" s="164"/>
      <c r="C78" s="165" t="s">
        <v>368</v>
      </c>
    </row>
    <row r="80" spans="1:3" ht="30.75" customHeight="1"/>
    <row r="84" spans="1:3" ht="14.25">
      <c r="A84" s="163"/>
      <c r="B84" s="164"/>
      <c r="C84" s="165"/>
    </row>
    <row r="85" spans="1:3" ht="14.25">
      <c r="A85" s="210" t="s">
        <v>392</v>
      </c>
      <c r="B85" s="210"/>
      <c r="C85" s="210"/>
    </row>
    <row r="86" spans="1:3" ht="14.25">
      <c r="A86" s="166"/>
      <c r="B86" s="166"/>
      <c r="C86" s="166"/>
    </row>
    <row r="87" spans="1:3" ht="21.75" customHeight="1">
      <c r="A87" s="210" t="s">
        <v>393</v>
      </c>
      <c r="B87" s="210"/>
      <c r="C87" s="210"/>
    </row>
    <row r="88" spans="1:3" ht="28.5" customHeight="1">
      <c r="A88" s="210" t="s">
        <v>532</v>
      </c>
      <c r="B88" s="210"/>
      <c r="C88" s="210"/>
    </row>
    <row r="89" spans="1:3" ht="24.75" customHeight="1">
      <c r="A89" s="158"/>
      <c r="B89" s="158"/>
      <c r="C89" s="158"/>
    </row>
    <row r="90" spans="1:3" ht="30.75" customHeight="1">
      <c r="A90" s="159" t="s">
        <v>394</v>
      </c>
      <c r="B90" s="159" t="s">
        <v>395</v>
      </c>
      <c r="C90" s="159" t="s">
        <v>396</v>
      </c>
    </row>
    <row r="91" spans="1:3" ht="30.75" customHeight="1">
      <c r="A91" s="159" t="s">
        <v>505</v>
      </c>
      <c r="B91" s="159"/>
      <c r="C91" s="159"/>
    </row>
    <row r="92" spans="1:3" ht="30.75" customHeight="1">
      <c r="A92" s="169" t="s">
        <v>421</v>
      </c>
      <c r="B92" s="171">
        <v>10000</v>
      </c>
      <c r="C92" s="170" t="s">
        <v>501</v>
      </c>
    </row>
    <row r="93" spans="1:3" ht="30.75" customHeight="1">
      <c r="A93" s="169" t="s">
        <v>502</v>
      </c>
      <c r="B93" s="171">
        <v>16000</v>
      </c>
      <c r="C93" s="170" t="s">
        <v>503</v>
      </c>
    </row>
    <row r="94" spans="1:3" ht="30.75" customHeight="1">
      <c r="A94" s="162" t="s">
        <v>397</v>
      </c>
      <c r="B94" s="173">
        <f>SUM(B92:B93)</f>
        <v>26000</v>
      </c>
      <c r="C94" s="165"/>
    </row>
    <row r="95" spans="1:3" ht="30.75" customHeight="1">
      <c r="A95" s="162"/>
      <c r="B95" s="173"/>
      <c r="C95" s="165"/>
    </row>
    <row r="96" spans="1:3" ht="15">
      <c r="A96" s="162"/>
      <c r="B96" s="173"/>
      <c r="C96" s="165"/>
    </row>
    <row r="97" spans="1:3" ht="14.25">
      <c r="A97" s="163"/>
      <c r="B97" s="164"/>
      <c r="C97" s="165"/>
    </row>
    <row r="98" spans="1:3" ht="14.25">
      <c r="A98" s="167" t="s">
        <v>550</v>
      </c>
      <c r="B98" s="164"/>
      <c r="C98" s="168" t="s">
        <v>536</v>
      </c>
    </row>
    <row r="99" spans="1:3" ht="14.25">
      <c r="A99" s="163"/>
      <c r="B99" s="164"/>
      <c r="C99" s="165" t="s">
        <v>368</v>
      </c>
    </row>
    <row r="101" spans="1:3" ht="14.25">
      <c r="A101" s="210" t="s">
        <v>392</v>
      </c>
      <c r="B101" s="210"/>
      <c r="C101" s="210"/>
    </row>
    <row r="102" spans="1:3" ht="14.25">
      <c r="A102" s="166"/>
      <c r="B102" s="166"/>
      <c r="C102" s="166"/>
    </row>
    <row r="103" spans="1:3" ht="21" customHeight="1">
      <c r="A103" s="210" t="s">
        <v>393</v>
      </c>
      <c r="B103" s="210"/>
      <c r="C103" s="210"/>
    </row>
    <row r="104" spans="1:3" ht="28.5" customHeight="1">
      <c r="A104" s="210" t="s">
        <v>551</v>
      </c>
      <c r="B104" s="210"/>
      <c r="C104" s="210"/>
    </row>
    <row r="105" spans="1:3" ht="29.25" customHeight="1">
      <c r="A105" s="158"/>
      <c r="B105" s="158"/>
      <c r="C105" s="158"/>
    </row>
    <row r="106" spans="1:3" ht="29.25" customHeight="1">
      <c r="A106" s="159" t="s">
        <v>394</v>
      </c>
      <c r="B106" s="159" t="s">
        <v>395</v>
      </c>
      <c r="C106" s="159" t="s">
        <v>396</v>
      </c>
    </row>
    <row r="107" spans="1:3" ht="45.75" customHeight="1">
      <c r="A107" s="159" t="s">
        <v>374</v>
      </c>
      <c r="B107" s="159"/>
      <c r="C107" s="159"/>
    </row>
    <row r="108" spans="1:3" ht="30.75" customHeight="1">
      <c r="A108" s="169" t="s">
        <v>422</v>
      </c>
      <c r="B108" s="171">
        <v>1605726</v>
      </c>
      <c r="C108" s="170" t="s">
        <v>553</v>
      </c>
    </row>
    <row r="109" spans="1:3" ht="30.75" customHeight="1">
      <c r="A109" s="169" t="s">
        <v>423</v>
      </c>
      <c r="B109" s="171">
        <v>355205</v>
      </c>
      <c r="C109" s="170" t="s">
        <v>495</v>
      </c>
    </row>
    <row r="110" spans="1:3" ht="30.75" customHeight="1">
      <c r="A110" s="169" t="s">
        <v>424</v>
      </c>
      <c r="B110" s="171">
        <v>25000</v>
      </c>
      <c r="C110" s="170" t="s">
        <v>504</v>
      </c>
    </row>
    <row r="111" spans="1:3" ht="30.75" customHeight="1">
      <c r="A111" s="169" t="s">
        <v>558</v>
      </c>
      <c r="B111" s="172">
        <v>272500</v>
      </c>
      <c r="C111" s="170" t="s">
        <v>577</v>
      </c>
    </row>
    <row r="112" spans="1:3" ht="30.75" customHeight="1">
      <c r="A112" s="162" t="s">
        <v>397</v>
      </c>
      <c r="B112" s="173">
        <f>SUM(B108:B111)</f>
        <v>2258431</v>
      </c>
      <c r="C112" s="165"/>
    </row>
    <row r="113" spans="1:3" ht="15">
      <c r="A113" s="162"/>
      <c r="B113" s="173"/>
      <c r="C113" s="165"/>
    </row>
    <row r="114" spans="1:3" ht="15">
      <c r="A114" s="162"/>
      <c r="B114" s="173"/>
      <c r="C114" s="165"/>
    </row>
    <row r="115" spans="1:3" ht="14.25">
      <c r="A115" s="163"/>
      <c r="B115" s="164"/>
      <c r="C115" s="165"/>
    </row>
    <row r="116" spans="1:3" ht="14.25">
      <c r="A116" s="167" t="s">
        <v>550</v>
      </c>
      <c r="B116" s="164"/>
      <c r="C116" s="168" t="s">
        <v>536</v>
      </c>
    </row>
    <row r="126" spans="1:3" ht="14.25">
      <c r="A126" s="210" t="s">
        <v>392</v>
      </c>
      <c r="B126" s="210"/>
      <c r="C126" s="210"/>
    </row>
    <row r="127" spans="1:3" ht="14.25">
      <c r="A127" s="166"/>
      <c r="B127" s="166"/>
      <c r="C127" s="166"/>
    </row>
    <row r="128" spans="1:3" ht="21.75" customHeight="1">
      <c r="A128" s="210" t="s">
        <v>393</v>
      </c>
      <c r="B128" s="210"/>
      <c r="C128" s="210"/>
    </row>
    <row r="129" spans="1:3" ht="28.5" customHeight="1">
      <c r="A129" s="210" t="s">
        <v>532</v>
      </c>
      <c r="B129" s="210"/>
      <c r="C129" s="210"/>
    </row>
    <row r="130" spans="1:3" ht="24.75" customHeight="1">
      <c r="A130" s="158"/>
      <c r="B130" s="158"/>
      <c r="C130" s="158"/>
    </row>
    <row r="131" spans="1:3" ht="30.75" customHeight="1">
      <c r="A131" s="159" t="s">
        <v>394</v>
      </c>
      <c r="B131" s="159" t="s">
        <v>395</v>
      </c>
      <c r="C131" s="159" t="s">
        <v>396</v>
      </c>
    </row>
    <row r="132" spans="1:3" ht="30.75" customHeight="1">
      <c r="A132" s="159" t="s">
        <v>377</v>
      </c>
      <c r="B132" s="159"/>
      <c r="C132" s="159"/>
    </row>
    <row r="133" spans="1:3" ht="30.75" customHeight="1">
      <c r="A133" s="169" t="s">
        <v>425</v>
      </c>
      <c r="B133" s="171">
        <v>2000</v>
      </c>
      <c r="C133" s="170" t="s">
        <v>427</v>
      </c>
    </row>
    <row r="134" spans="1:3" ht="30.75" customHeight="1">
      <c r="A134" s="169" t="s">
        <v>426</v>
      </c>
      <c r="B134" s="171">
        <v>1000</v>
      </c>
      <c r="C134" s="170" t="s">
        <v>415</v>
      </c>
    </row>
    <row r="135" spans="1:3" ht="30.75" customHeight="1">
      <c r="A135" s="162" t="s">
        <v>397</v>
      </c>
      <c r="B135" s="173">
        <f>SUM(B133:B134)</f>
        <v>3000</v>
      </c>
      <c r="C135" s="165"/>
    </row>
    <row r="136" spans="1:3" ht="30.75" customHeight="1">
      <c r="A136" s="162"/>
      <c r="B136" s="173"/>
      <c r="C136" s="165"/>
    </row>
    <row r="137" spans="1:3" ht="15">
      <c r="A137" s="162"/>
      <c r="B137" s="173"/>
      <c r="C137" s="165"/>
    </row>
    <row r="138" spans="1:3" ht="14.25">
      <c r="A138" s="163"/>
      <c r="B138" s="164"/>
      <c r="C138" s="165"/>
    </row>
    <row r="139" spans="1:3" ht="14.25">
      <c r="A139" s="167" t="s">
        <v>550</v>
      </c>
      <c r="B139" s="164"/>
      <c r="C139" s="168" t="s">
        <v>536</v>
      </c>
    </row>
    <row r="140" spans="1:3" ht="14.25">
      <c r="A140" s="163"/>
      <c r="B140" s="164"/>
      <c r="C140" s="165" t="s">
        <v>368</v>
      </c>
    </row>
    <row r="142" spans="1:3" ht="14.25">
      <c r="A142" s="210" t="s">
        <v>392</v>
      </c>
      <c r="B142" s="210"/>
      <c r="C142" s="210"/>
    </row>
    <row r="143" spans="1:3" ht="14.25">
      <c r="A143" s="166"/>
      <c r="B143" s="166"/>
      <c r="C143" s="166"/>
    </row>
    <row r="144" spans="1:3" ht="21" customHeight="1">
      <c r="A144" s="210" t="s">
        <v>393</v>
      </c>
      <c r="B144" s="210"/>
      <c r="C144" s="210"/>
    </row>
    <row r="145" spans="1:3" ht="28.5" customHeight="1">
      <c r="A145" s="210" t="s">
        <v>532</v>
      </c>
      <c r="B145" s="210"/>
      <c r="C145" s="210"/>
    </row>
    <row r="146" spans="1:3" ht="29.25" customHeight="1">
      <c r="A146" s="158"/>
      <c r="B146" s="158"/>
      <c r="C146" s="158"/>
    </row>
    <row r="147" spans="1:3" ht="29.25" customHeight="1">
      <c r="A147" s="159" t="s">
        <v>394</v>
      </c>
      <c r="B147" s="159" t="s">
        <v>395</v>
      </c>
      <c r="C147" s="159" t="s">
        <v>396</v>
      </c>
    </row>
    <row r="148" spans="1:3" ht="45.75" customHeight="1">
      <c r="A148" s="159" t="s">
        <v>428</v>
      </c>
      <c r="B148" s="159"/>
      <c r="C148" s="159"/>
    </row>
    <row r="149" spans="1:3" ht="30.75" customHeight="1">
      <c r="A149" s="169" t="s">
        <v>429</v>
      </c>
      <c r="B149" s="171">
        <v>0</v>
      </c>
      <c r="C149" s="170" t="s">
        <v>431</v>
      </c>
    </row>
    <row r="150" spans="1:3" ht="30.75" customHeight="1">
      <c r="A150" s="169" t="s">
        <v>430</v>
      </c>
      <c r="B150" s="171">
        <v>0</v>
      </c>
      <c r="C150" s="170" t="s">
        <v>432</v>
      </c>
    </row>
    <row r="151" spans="1:3" ht="30.75" customHeight="1">
      <c r="A151" s="169"/>
      <c r="B151" s="172"/>
      <c r="C151" s="170"/>
    </row>
    <row r="152" spans="1:3" ht="30.75" customHeight="1">
      <c r="A152" s="162" t="s">
        <v>397</v>
      </c>
      <c r="B152" s="173">
        <f>SUM(B149:B151)</f>
        <v>0</v>
      </c>
      <c r="C152" s="165"/>
    </row>
    <row r="153" spans="1:3" ht="30.75" customHeight="1">
      <c r="A153" s="162"/>
      <c r="B153" s="173"/>
      <c r="C153" s="165"/>
    </row>
    <row r="154" spans="1:3" ht="15">
      <c r="A154" s="162"/>
      <c r="B154" s="173"/>
      <c r="C154" s="165"/>
    </row>
    <row r="155" spans="1:3" ht="14.25">
      <c r="A155" s="163"/>
      <c r="B155" s="164"/>
      <c r="C155" s="165"/>
    </row>
    <row r="156" spans="1:3" ht="14.25">
      <c r="A156" s="167" t="s">
        <v>549</v>
      </c>
      <c r="B156" s="164"/>
      <c r="C156" s="168" t="s">
        <v>536</v>
      </c>
    </row>
    <row r="159" spans="1:3" ht="14.25">
      <c r="A159" s="210" t="s">
        <v>392</v>
      </c>
      <c r="B159" s="210"/>
      <c r="C159" s="210"/>
    </row>
    <row r="160" spans="1:3" ht="14.25">
      <c r="A160" s="166"/>
      <c r="B160" s="166"/>
      <c r="C160" s="166"/>
    </row>
    <row r="161" spans="1:3" ht="21" customHeight="1">
      <c r="A161" s="210" t="s">
        <v>393</v>
      </c>
      <c r="B161" s="210"/>
      <c r="C161" s="210"/>
    </row>
    <row r="162" spans="1:3" ht="28.5" customHeight="1">
      <c r="A162" s="210" t="s">
        <v>532</v>
      </c>
      <c r="B162" s="210"/>
      <c r="C162" s="210"/>
    </row>
    <row r="163" spans="1:3" ht="29.25" customHeight="1">
      <c r="A163" s="158"/>
      <c r="B163" s="158"/>
      <c r="C163" s="158"/>
    </row>
    <row r="164" spans="1:3" ht="45.75" customHeight="1">
      <c r="A164" s="159" t="s">
        <v>394</v>
      </c>
      <c r="B164" s="159" t="s">
        <v>395</v>
      </c>
      <c r="C164" s="159" t="s">
        <v>396</v>
      </c>
    </row>
    <row r="165" spans="1:3" ht="30.75" customHeight="1">
      <c r="A165" s="159" t="s">
        <v>433</v>
      </c>
      <c r="B165" s="159"/>
      <c r="C165" s="159"/>
    </row>
    <row r="166" spans="1:3" ht="30.75" customHeight="1">
      <c r="A166" s="169" t="s">
        <v>434</v>
      </c>
      <c r="B166" s="171">
        <v>50000</v>
      </c>
      <c r="C166" s="170" t="s">
        <v>435</v>
      </c>
    </row>
    <row r="167" spans="1:3" ht="30.75" customHeight="1">
      <c r="A167" s="169"/>
      <c r="B167" s="172"/>
      <c r="C167" s="170"/>
    </row>
    <row r="168" spans="1:3" ht="30.75" customHeight="1">
      <c r="A168" s="162" t="s">
        <v>397</v>
      </c>
      <c r="B168" s="173">
        <f>SUM(B166:B167)</f>
        <v>50000</v>
      </c>
      <c r="C168" s="165"/>
    </row>
    <row r="169" spans="1:3" ht="15">
      <c r="A169" s="162"/>
      <c r="B169" s="173"/>
      <c r="C169" s="165"/>
    </row>
    <row r="170" spans="1:3" ht="15">
      <c r="A170" s="162"/>
      <c r="B170" s="173"/>
      <c r="C170" s="165"/>
    </row>
    <row r="171" spans="1:3" ht="14.25">
      <c r="A171" s="163"/>
      <c r="B171" s="164"/>
      <c r="C171" s="165"/>
    </row>
    <row r="172" spans="1:3" ht="14.25">
      <c r="A172" s="167" t="s">
        <v>549</v>
      </c>
      <c r="B172" s="164"/>
      <c r="C172" s="168" t="s">
        <v>536</v>
      </c>
    </row>
    <row r="175" spans="1:3" ht="14.25">
      <c r="A175" s="210" t="s">
        <v>392</v>
      </c>
      <c r="B175" s="210"/>
      <c r="C175" s="210"/>
    </row>
    <row r="176" spans="1:3" ht="14.25">
      <c r="A176" s="166"/>
      <c r="B176" s="166"/>
      <c r="C176" s="166"/>
    </row>
    <row r="177" spans="1:3" ht="27" customHeight="1">
      <c r="A177" s="210" t="s">
        <v>393</v>
      </c>
      <c r="B177" s="210"/>
      <c r="C177" s="210"/>
    </row>
    <row r="178" spans="1:3" ht="28.5" customHeight="1">
      <c r="A178" s="210" t="s">
        <v>532</v>
      </c>
      <c r="B178" s="210"/>
      <c r="C178" s="210"/>
    </row>
    <row r="179" spans="1:3" ht="29.25" customHeight="1">
      <c r="A179" s="158"/>
      <c r="B179" s="158"/>
      <c r="C179" s="158"/>
    </row>
    <row r="180" spans="1:3" ht="29.25" customHeight="1">
      <c r="A180" s="159" t="s">
        <v>394</v>
      </c>
      <c r="B180" s="159" t="s">
        <v>395</v>
      </c>
      <c r="C180" s="159" t="s">
        <v>396</v>
      </c>
    </row>
    <row r="181" spans="1:3" ht="29.25" customHeight="1">
      <c r="A181" s="211" t="s">
        <v>379</v>
      </c>
      <c r="B181" s="212"/>
      <c r="C181" s="213"/>
    </row>
    <row r="182" spans="1:3" ht="45.75" customHeight="1">
      <c r="A182" s="169" t="s">
        <v>436</v>
      </c>
      <c r="B182" s="171">
        <v>70000</v>
      </c>
      <c r="C182" s="170" t="s">
        <v>437</v>
      </c>
    </row>
    <row r="183" spans="1:3" ht="30.75" customHeight="1">
      <c r="A183" s="169" t="s">
        <v>438</v>
      </c>
      <c r="B183" s="171">
        <v>12000</v>
      </c>
      <c r="C183" s="170" t="s">
        <v>441</v>
      </c>
    </row>
    <row r="184" spans="1:3" ht="30.75" customHeight="1">
      <c r="A184" s="169" t="s">
        <v>439</v>
      </c>
      <c r="B184" s="171"/>
      <c r="C184" s="170" t="s">
        <v>442</v>
      </c>
    </row>
    <row r="185" spans="1:3" ht="30.75" customHeight="1">
      <c r="A185" s="169" t="s">
        <v>440</v>
      </c>
      <c r="B185" s="172">
        <v>0</v>
      </c>
      <c r="C185" s="170"/>
    </row>
    <row r="186" spans="1:3" ht="30.75" customHeight="1">
      <c r="A186" s="169" t="s">
        <v>506</v>
      </c>
      <c r="B186" s="172">
        <v>0</v>
      </c>
      <c r="C186" s="170"/>
    </row>
    <row r="187" spans="1:3" ht="30.75" customHeight="1">
      <c r="A187" s="162" t="s">
        <v>397</v>
      </c>
      <c r="B187" s="173">
        <f>SUM(B182:B186)</f>
        <v>82000</v>
      </c>
      <c r="C187" s="165" t="s">
        <v>327</v>
      </c>
    </row>
    <row r="188" spans="1:3" ht="15">
      <c r="A188" s="162"/>
      <c r="B188" s="173"/>
      <c r="C188" s="165"/>
    </row>
    <row r="189" spans="1:3" ht="15">
      <c r="A189" s="162"/>
      <c r="B189" s="173"/>
      <c r="C189" s="165"/>
    </row>
    <row r="190" spans="1:3" ht="14.25">
      <c r="A190" s="163"/>
      <c r="B190" s="164"/>
      <c r="C190" s="165"/>
    </row>
    <row r="191" spans="1:3" ht="14.25">
      <c r="A191" s="167" t="s">
        <v>550</v>
      </c>
      <c r="B191" s="164"/>
      <c r="C191" s="168" t="s">
        <v>536</v>
      </c>
    </row>
    <row r="195" spans="1:3" ht="14.25">
      <c r="A195" s="210" t="s">
        <v>392</v>
      </c>
      <c r="B195" s="210"/>
      <c r="C195" s="210"/>
    </row>
    <row r="196" spans="1:3" ht="14.25">
      <c r="A196" s="166"/>
      <c r="B196" s="166"/>
      <c r="C196" s="166"/>
    </row>
    <row r="197" spans="1:3" ht="21" customHeight="1">
      <c r="A197" s="210" t="s">
        <v>393</v>
      </c>
      <c r="B197" s="210"/>
      <c r="C197" s="210"/>
    </row>
    <row r="198" spans="1:3" ht="32.25" customHeight="1">
      <c r="A198" s="210" t="s">
        <v>532</v>
      </c>
      <c r="B198" s="210"/>
      <c r="C198" s="210"/>
    </row>
    <row r="199" spans="1:3" ht="29.25" customHeight="1">
      <c r="A199" s="158"/>
      <c r="B199" s="158"/>
      <c r="C199" s="158"/>
    </row>
    <row r="200" spans="1:3" ht="29.25" customHeight="1">
      <c r="A200" s="159" t="s">
        <v>394</v>
      </c>
      <c r="B200" s="159" t="s">
        <v>395</v>
      </c>
      <c r="C200" s="159" t="s">
        <v>396</v>
      </c>
    </row>
    <row r="201" spans="1:3" ht="45.75" customHeight="1">
      <c r="A201" s="211" t="s">
        <v>379</v>
      </c>
      <c r="B201" s="212"/>
      <c r="C201" s="213"/>
    </row>
    <row r="202" spans="1:3" ht="30.75" customHeight="1">
      <c r="A202" s="169" t="s">
        <v>443</v>
      </c>
      <c r="B202" s="171">
        <v>10000</v>
      </c>
      <c r="C202" s="170" t="s">
        <v>507</v>
      </c>
    </row>
    <row r="203" spans="1:3" ht="30.75" customHeight="1">
      <c r="A203" s="169"/>
      <c r="B203" s="171"/>
      <c r="C203" s="170"/>
    </row>
    <row r="204" spans="1:3" ht="30.75" customHeight="1">
      <c r="A204" s="169"/>
      <c r="B204" s="172"/>
      <c r="C204" s="170"/>
    </row>
    <row r="205" spans="1:3" ht="30.75" customHeight="1">
      <c r="A205" s="162" t="s">
        <v>397</v>
      </c>
      <c r="B205" s="173">
        <f>SUM(B202:B204)</f>
        <v>10000</v>
      </c>
      <c r="C205" s="165"/>
    </row>
    <row r="206" spans="1:3" ht="15">
      <c r="A206" s="162"/>
      <c r="B206" s="173"/>
      <c r="C206" s="165"/>
    </row>
    <row r="207" spans="1:3" ht="15">
      <c r="A207" s="162"/>
      <c r="B207" s="173"/>
      <c r="C207" s="165"/>
    </row>
    <row r="208" spans="1:3" ht="14.25">
      <c r="A208" s="163"/>
      <c r="B208" s="164"/>
      <c r="C208" s="165"/>
    </row>
    <row r="209" spans="1:3" ht="14.25">
      <c r="A209" s="167" t="s">
        <v>549</v>
      </c>
      <c r="B209" s="164"/>
      <c r="C209" s="168" t="s">
        <v>536</v>
      </c>
    </row>
    <row r="212" spans="1:3" ht="14.25">
      <c r="A212" s="210" t="s">
        <v>392</v>
      </c>
      <c r="B212" s="210"/>
      <c r="C212" s="210"/>
    </row>
    <row r="213" spans="1:3" ht="14.25">
      <c r="A213" s="166"/>
      <c r="B213" s="166"/>
      <c r="C213" s="166"/>
    </row>
    <row r="214" spans="1:3" ht="21" customHeight="1">
      <c r="A214" s="210" t="s">
        <v>393</v>
      </c>
      <c r="B214" s="210"/>
      <c r="C214" s="210"/>
    </row>
    <row r="215" spans="1:3" ht="28.5" customHeight="1">
      <c r="A215" s="210" t="s">
        <v>532</v>
      </c>
      <c r="B215" s="210"/>
      <c r="C215" s="210"/>
    </row>
    <row r="216" spans="1:3" ht="29.25" customHeight="1">
      <c r="A216" s="158"/>
      <c r="B216" s="158"/>
      <c r="C216" s="158"/>
    </row>
    <row r="217" spans="1:3" ht="29.25" customHeight="1">
      <c r="A217" s="159" t="s">
        <v>394</v>
      </c>
      <c r="B217" s="159" t="s">
        <v>395</v>
      </c>
      <c r="C217" s="159" t="s">
        <v>396</v>
      </c>
    </row>
    <row r="218" spans="1:3" ht="45.75" customHeight="1">
      <c r="A218" s="159" t="s">
        <v>105</v>
      </c>
      <c r="B218" s="159"/>
      <c r="C218" s="159"/>
    </row>
    <row r="219" spans="1:3" ht="30.75" customHeight="1">
      <c r="A219" s="169" t="s">
        <v>444</v>
      </c>
      <c r="B219" s="171">
        <v>10000</v>
      </c>
      <c r="C219" s="170" t="s">
        <v>445</v>
      </c>
    </row>
    <row r="220" spans="1:3" ht="30.75" customHeight="1">
      <c r="A220" s="169" t="s">
        <v>446</v>
      </c>
      <c r="B220" s="171">
        <v>291700</v>
      </c>
      <c r="C220" s="170" t="s">
        <v>447</v>
      </c>
    </row>
    <row r="221" spans="1:3" ht="30.75" customHeight="1">
      <c r="A221" s="169" t="s">
        <v>448</v>
      </c>
      <c r="B221" s="172">
        <v>124800</v>
      </c>
      <c r="C221" s="170" t="s">
        <v>449</v>
      </c>
    </row>
    <row r="222" spans="1:3" ht="30.75" customHeight="1">
      <c r="A222" s="162" t="s">
        <v>397</v>
      </c>
      <c r="B222" s="173">
        <f>SUM(B219:B221)</f>
        <v>426500</v>
      </c>
      <c r="C222" s="165"/>
    </row>
    <row r="223" spans="1:3" ht="15">
      <c r="A223" s="162"/>
      <c r="B223" s="173"/>
      <c r="C223" s="165"/>
    </row>
    <row r="224" spans="1:3" ht="15">
      <c r="A224" s="162"/>
      <c r="B224" s="173"/>
      <c r="C224" s="165"/>
    </row>
    <row r="225" spans="1:3" ht="14.25">
      <c r="A225" s="163"/>
      <c r="B225" s="164"/>
      <c r="C225" s="165"/>
    </row>
    <row r="226" spans="1:3" ht="14.25">
      <c r="A226" s="167" t="s">
        <v>549</v>
      </c>
      <c r="B226" s="164"/>
      <c r="C226" s="168" t="s">
        <v>536</v>
      </c>
    </row>
    <row r="230" spans="1:3" ht="14.25">
      <c r="A230" s="210" t="s">
        <v>392</v>
      </c>
      <c r="B230" s="210"/>
      <c r="C230" s="210"/>
    </row>
    <row r="231" spans="1:3" ht="14.25">
      <c r="A231" s="166"/>
      <c r="B231" s="166"/>
      <c r="C231" s="166"/>
    </row>
    <row r="232" spans="1:3" ht="21" customHeight="1">
      <c r="A232" s="210" t="s">
        <v>393</v>
      </c>
      <c r="B232" s="210"/>
      <c r="C232" s="210"/>
    </row>
    <row r="233" spans="1:3" ht="28.5" customHeight="1">
      <c r="A233" s="210" t="s">
        <v>532</v>
      </c>
      <c r="B233" s="210"/>
      <c r="C233" s="210"/>
    </row>
    <row r="234" spans="1:3" ht="29.25" customHeight="1">
      <c r="A234" s="158"/>
      <c r="B234" s="158"/>
      <c r="C234" s="158"/>
    </row>
    <row r="235" spans="1:3" ht="29.25" customHeight="1">
      <c r="A235" s="159" t="s">
        <v>394</v>
      </c>
      <c r="B235" s="159" t="s">
        <v>395</v>
      </c>
      <c r="C235" s="159" t="s">
        <v>396</v>
      </c>
    </row>
    <row r="236" spans="1:3" ht="45.75" customHeight="1">
      <c r="A236" s="159" t="s">
        <v>105</v>
      </c>
      <c r="B236" s="159"/>
      <c r="C236" s="159"/>
    </row>
    <row r="237" spans="1:3" ht="30.75" customHeight="1">
      <c r="A237" s="169" t="s">
        <v>450</v>
      </c>
      <c r="B237" s="171">
        <v>10000</v>
      </c>
      <c r="C237" s="170" t="s">
        <v>451</v>
      </c>
    </row>
    <row r="238" spans="1:3" ht="30.75" customHeight="1">
      <c r="A238" s="169" t="s">
        <v>452</v>
      </c>
      <c r="B238" s="171">
        <v>10000</v>
      </c>
      <c r="C238" s="170" t="s">
        <v>453</v>
      </c>
    </row>
    <row r="239" spans="1:3" ht="30.75" customHeight="1">
      <c r="A239" s="169" t="s">
        <v>454</v>
      </c>
      <c r="B239" s="172">
        <v>5000</v>
      </c>
      <c r="C239" s="170" t="s">
        <v>508</v>
      </c>
    </row>
    <row r="240" spans="1:3" ht="30.75" customHeight="1">
      <c r="A240" s="162" t="s">
        <v>397</v>
      </c>
      <c r="B240" s="173">
        <f>SUM(B237:B239)</f>
        <v>25000</v>
      </c>
      <c r="C240" s="165"/>
    </row>
    <row r="241" spans="1:3" ht="15">
      <c r="A241" s="162"/>
      <c r="B241" s="173"/>
      <c r="C241" s="165"/>
    </row>
    <row r="242" spans="1:3" ht="15">
      <c r="A242" s="162"/>
      <c r="B242" s="173"/>
      <c r="C242" s="165"/>
    </row>
    <row r="243" spans="1:3" ht="14.25">
      <c r="A243" s="163"/>
      <c r="B243" s="164"/>
      <c r="C243" s="165"/>
    </row>
    <row r="244" spans="1:3" ht="14.25">
      <c r="A244" s="167" t="s">
        <v>549</v>
      </c>
      <c r="B244" s="164"/>
      <c r="C244" s="168" t="s">
        <v>536</v>
      </c>
    </row>
    <row r="248" spans="1:3" ht="14.25">
      <c r="A248" s="210" t="s">
        <v>392</v>
      </c>
      <c r="B248" s="210"/>
      <c r="C248" s="210"/>
    </row>
    <row r="249" spans="1:3" ht="14.25">
      <c r="A249" s="166"/>
      <c r="B249" s="166"/>
      <c r="C249" s="166"/>
    </row>
    <row r="250" spans="1:3" ht="21" customHeight="1">
      <c r="A250" s="210" t="s">
        <v>393</v>
      </c>
      <c r="B250" s="210"/>
      <c r="C250" s="210"/>
    </row>
    <row r="251" spans="1:3" ht="28.5" customHeight="1">
      <c r="A251" s="210" t="s">
        <v>532</v>
      </c>
      <c r="B251" s="210"/>
      <c r="C251" s="210"/>
    </row>
    <row r="252" spans="1:3" ht="29.25" customHeight="1">
      <c r="A252" s="158"/>
      <c r="B252" s="158"/>
      <c r="C252" s="158"/>
    </row>
    <row r="253" spans="1:3" ht="29.25" customHeight="1">
      <c r="A253" s="159" t="s">
        <v>394</v>
      </c>
      <c r="B253" s="159" t="s">
        <v>395</v>
      </c>
      <c r="C253" s="159" t="s">
        <v>396</v>
      </c>
    </row>
    <row r="254" spans="1:3" ht="29.25" customHeight="1">
      <c r="A254" s="159" t="s">
        <v>459</v>
      </c>
      <c r="B254" s="159"/>
      <c r="C254" s="159"/>
    </row>
    <row r="255" spans="1:3" ht="27" customHeight="1">
      <c r="A255" s="169" t="s">
        <v>455</v>
      </c>
      <c r="B255" s="171">
        <v>1000</v>
      </c>
      <c r="C255" s="170" t="s">
        <v>456</v>
      </c>
    </row>
    <row r="256" spans="1:3" ht="30.75" customHeight="1">
      <c r="A256" s="162" t="s">
        <v>397</v>
      </c>
      <c r="B256" s="173">
        <f>SUM(B255:B255)</f>
        <v>1000</v>
      </c>
      <c r="C256" s="165"/>
    </row>
    <row r="257" spans="1:3" ht="15">
      <c r="A257" s="162"/>
      <c r="B257" s="173"/>
      <c r="C257" s="165"/>
    </row>
    <row r="258" spans="1:3" ht="15">
      <c r="A258" s="162"/>
      <c r="B258" s="173"/>
      <c r="C258" s="165"/>
    </row>
    <row r="259" spans="1:3" ht="14.25">
      <c r="A259" s="163"/>
      <c r="B259" s="164"/>
      <c r="C259" s="165"/>
    </row>
    <row r="260" spans="1:3" ht="14.25">
      <c r="A260" s="167" t="s">
        <v>550</v>
      </c>
      <c r="B260" s="164"/>
      <c r="C260" s="168" t="s">
        <v>536</v>
      </c>
    </row>
    <row r="261" spans="1:3" ht="14.25">
      <c r="A261" s="167"/>
      <c r="B261" s="164"/>
      <c r="C261" s="168"/>
    </row>
    <row r="262" spans="1:3" ht="14.25">
      <c r="A262" s="167"/>
      <c r="B262" s="164"/>
      <c r="C262" s="168"/>
    </row>
    <row r="263" spans="1:3" ht="14.25">
      <c r="A263" s="210" t="s">
        <v>392</v>
      </c>
      <c r="B263" s="210"/>
      <c r="C263" s="210"/>
    </row>
    <row r="264" spans="1:3" ht="14.25">
      <c r="A264" s="176"/>
      <c r="B264" s="176"/>
      <c r="C264" s="176"/>
    </row>
    <row r="265" spans="1:3" ht="21" customHeight="1">
      <c r="A265" s="210" t="s">
        <v>393</v>
      </c>
      <c r="B265" s="210"/>
      <c r="C265" s="210"/>
    </row>
    <row r="266" spans="1:3" ht="28.5" customHeight="1">
      <c r="A266" s="210" t="s">
        <v>532</v>
      </c>
      <c r="B266" s="210"/>
      <c r="C266" s="210"/>
    </row>
    <row r="267" spans="1:3" ht="29.25" customHeight="1">
      <c r="A267" s="158"/>
      <c r="B267" s="158"/>
      <c r="C267" s="158"/>
    </row>
    <row r="268" spans="1:3" ht="29.25" customHeight="1">
      <c r="A268" s="159" t="s">
        <v>394</v>
      </c>
      <c r="B268" s="159" t="s">
        <v>395</v>
      </c>
      <c r="C268" s="159" t="s">
        <v>396</v>
      </c>
    </row>
    <row r="269" spans="1:3" ht="29.25" customHeight="1">
      <c r="A269" s="159" t="s">
        <v>511</v>
      </c>
      <c r="B269" s="159"/>
      <c r="C269" s="159"/>
    </row>
    <row r="270" spans="1:3" ht="29.25" customHeight="1">
      <c r="A270" s="186" t="s">
        <v>579</v>
      </c>
      <c r="B270" s="187">
        <v>105000</v>
      </c>
      <c r="C270" s="188" t="s">
        <v>581</v>
      </c>
    </row>
    <row r="271" spans="1:3" ht="41.25" customHeight="1">
      <c r="A271" s="169" t="s">
        <v>578</v>
      </c>
      <c r="B271" s="171">
        <v>70000</v>
      </c>
      <c r="C271" s="170" t="s">
        <v>580</v>
      </c>
    </row>
    <row r="272" spans="1:3" ht="29.25" customHeight="1">
      <c r="A272" s="169" t="s">
        <v>509</v>
      </c>
      <c r="B272" s="171">
        <v>1000</v>
      </c>
      <c r="C272" s="170" t="s">
        <v>510</v>
      </c>
    </row>
    <row r="273" spans="1:3" ht="27" customHeight="1">
      <c r="A273" s="169"/>
      <c r="B273" s="171"/>
      <c r="C273" s="170"/>
    </row>
    <row r="274" spans="1:3" ht="30.75" customHeight="1">
      <c r="A274" s="162" t="s">
        <v>397</v>
      </c>
      <c r="B274" s="173">
        <f>SUM(B270:B273)</f>
        <v>176000</v>
      </c>
      <c r="C274" s="165"/>
    </row>
    <row r="275" spans="1:3" ht="15">
      <c r="A275" s="162"/>
      <c r="B275" s="173"/>
      <c r="C275" s="165"/>
    </row>
    <row r="276" spans="1:3" ht="15">
      <c r="A276" s="162"/>
      <c r="B276" s="173"/>
      <c r="C276" s="165"/>
    </row>
    <row r="277" spans="1:3" ht="14.25">
      <c r="A277" s="163"/>
      <c r="B277" s="164"/>
      <c r="C277" s="165"/>
    </row>
    <row r="278" spans="1:3" ht="14.25">
      <c r="A278" s="167" t="s">
        <v>549</v>
      </c>
      <c r="B278" s="164"/>
      <c r="C278" s="168" t="s">
        <v>536</v>
      </c>
    </row>
    <row r="279" spans="1:3" ht="14.25">
      <c r="A279" s="167"/>
      <c r="B279" s="164"/>
      <c r="C279" s="168"/>
    </row>
    <row r="280" spans="1:3" ht="14.25">
      <c r="A280" s="167"/>
      <c r="B280" s="164"/>
      <c r="C280" s="168"/>
    </row>
    <row r="283" spans="1:3" ht="14.25">
      <c r="A283" s="210" t="s">
        <v>392</v>
      </c>
      <c r="B283" s="210"/>
      <c r="C283" s="210"/>
    </row>
    <row r="284" spans="1:3" ht="14.25">
      <c r="A284" s="166"/>
      <c r="B284" s="166"/>
      <c r="C284" s="166"/>
    </row>
    <row r="285" spans="1:3" ht="21" customHeight="1">
      <c r="A285" s="210" t="s">
        <v>393</v>
      </c>
      <c r="B285" s="210"/>
      <c r="C285" s="210"/>
    </row>
    <row r="286" spans="1:3" ht="28.5" customHeight="1">
      <c r="A286" s="210" t="s">
        <v>532</v>
      </c>
      <c r="B286" s="210"/>
      <c r="C286" s="210"/>
    </row>
    <row r="287" spans="1:3" ht="29.25" customHeight="1">
      <c r="A287" s="158"/>
      <c r="B287" s="158"/>
      <c r="C287" s="158"/>
    </row>
    <row r="288" spans="1:3" ht="29.25" customHeight="1">
      <c r="A288" s="159" t="s">
        <v>394</v>
      </c>
      <c r="B288" s="159" t="s">
        <v>395</v>
      </c>
      <c r="C288" s="159" t="s">
        <v>396</v>
      </c>
    </row>
    <row r="289" spans="1:3" ht="29.25" customHeight="1">
      <c r="A289" s="159" t="s">
        <v>458</v>
      </c>
      <c r="B289" s="159"/>
      <c r="C289" s="159"/>
    </row>
    <row r="290" spans="1:3" ht="29.25" customHeight="1">
      <c r="A290" s="169" t="s">
        <v>460</v>
      </c>
      <c r="B290" s="171">
        <v>10000</v>
      </c>
      <c r="C290" s="170" t="s">
        <v>461</v>
      </c>
    </row>
    <row r="291" spans="1:3" ht="29.25" customHeight="1">
      <c r="A291" s="169" t="s">
        <v>512</v>
      </c>
      <c r="B291" s="171">
        <v>20000</v>
      </c>
      <c r="C291" s="170" t="s">
        <v>462</v>
      </c>
    </row>
    <row r="292" spans="1:3" ht="29.25" customHeight="1">
      <c r="A292" s="169" t="s">
        <v>463</v>
      </c>
      <c r="B292" s="171">
        <v>195000</v>
      </c>
      <c r="C292" s="170" t="s">
        <v>559</v>
      </c>
    </row>
    <row r="293" spans="1:3" ht="32.25" customHeight="1">
      <c r="A293" s="169" t="s">
        <v>464</v>
      </c>
      <c r="B293" s="171">
        <v>10000</v>
      </c>
      <c r="C293" s="170" t="s">
        <v>466</v>
      </c>
    </row>
    <row r="294" spans="1:3" ht="29.25" customHeight="1">
      <c r="A294" s="169" t="s">
        <v>465</v>
      </c>
      <c r="B294" s="171">
        <v>208050</v>
      </c>
      <c r="C294" s="170" t="s">
        <v>467</v>
      </c>
    </row>
    <row r="295" spans="1:3" ht="33.75" customHeight="1">
      <c r="A295" s="169" t="s">
        <v>468</v>
      </c>
      <c r="B295" s="171">
        <v>1000</v>
      </c>
      <c r="C295" s="170" t="s">
        <v>469</v>
      </c>
    </row>
    <row r="296" spans="1:3" ht="30.75" customHeight="1">
      <c r="A296" s="169" t="s">
        <v>470</v>
      </c>
      <c r="B296" s="171">
        <v>1000</v>
      </c>
      <c r="C296" s="170" t="s">
        <v>471</v>
      </c>
    </row>
    <row r="297" spans="1:3" ht="30.75" customHeight="1">
      <c r="A297" s="169" t="s">
        <v>472</v>
      </c>
      <c r="B297" s="171">
        <v>114705</v>
      </c>
      <c r="C297" s="170" t="s">
        <v>513</v>
      </c>
    </row>
    <row r="298" spans="1:3" ht="30.75" customHeight="1">
      <c r="A298" s="169" t="s">
        <v>514</v>
      </c>
      <c r="B298" s="172">
        <v>25000</v>
      </c>
      <c r="C298" s="170" t="s">
        <v>530</v>
      </c>
    </row>
    <row r="299" spans="1:3" ht="30.75" customHeight="1">
      <c r="A299" s="162" t="s">
        <v>397</v>
      </c>
      <c r="B299" s="173">
        <f>SUM(B290:B298)</f>
        <v>584755</v>
      </c>
      <c r="C299" s="165"/>
    </row>
    <row r="300" spans="1:3" ht="15">
      <c r="A300" s="162"/>
      <c r="B300" s="173"/>
      <c r="C300" s="165"/>
    </row>
    <row r="301" spans="1:3" ht="15">
      <c r="A301" s="162"/>
      <c r="B301" s="173"/>
      <c r="C301" s="165"/>
    </row>
    <row r="302" spans="1:3" ht="14.25">
      <c r="A302" s="163"/>
      <c r="B302" s="164"/>
      <c r="C302" s="165"/>
    </row>
    <row r="303" spans="1:3" ht="14.25">
      <c r="A303" s="167" t="s">
        <v>549</v>
      </c>
      <c r="B303" s="164"/>
      <c r="C303" s="168" t="s">
        <v>536</v>
      </c>
    </row>
    <row r="306" spans="1:3" ht="14.25">
      <c r="A306" s="210" t="s">
        <v>392</v>
      </c>
      <c r="B306" s="210"/>
      <c r="C306" s="210"/>
    </row>
    <row r="307" spans="1:3" ht="14.25">
      <c r="A307" s="166"/>
      <c r="B307" s="166"/>
      <c r="C307" s="166"/>
    </row>
    <row r="308" spans="1:3" ht="21" customHeight="1">
      <c r="A308" s="210" t="s">
        <v>393</v>
      </c>
      <c r="B308" s="210"/>
      <c r="C308" s="210"/>
    </row>
    <row r="309" spans="1:3" ht="28.5" customHeight="1">
      <c r="A309" s="210" t="s">
        <v>532</v>
      </c>
      <c r="B309" s="210"/>
      <c r="C309" s="210"/>
    </row>
    <row r="310" spans="1:3" ht="29.25" customHeight="1">
      <c r="A310" s="158"/>
      <c r="B310" s="158"/>
      <c r="C310" s="158"/>
    </row>
    <row r="311" spans="1:3" ht="29.25" customHeight="1">
      <c r="A311" s="159" t="s">
        <v>394</v>
      </c>
      <c r="B311" s="159" t="s">
        <v>395</v>
      </c>
      <c r="C311" s="159" t="s">
        <v>396</v>
      </c>
    </row>
    <row r="312" spans="1:3" ht="45.75" customHeight="1">
      <c r="A312" s="159" t="s">
        <v>386</v>
      </c>
      <c r="B312" s="159"/>
      <c r="C312" s="159"/>
    </row>
    <row r="313" spans="1:3" ht="30.75" customHeight="1">
      <c r="A313" s="169" t="s">
        <v>473</v>
      </c>
      <c r="B313" s="171">
        <v>10000</v>
      </c>
      <c r="C313" s="170" t="s">
        <v>474</v>
      </c>
    </row>
    <row r="314" spans="1:3" ht="30.75" customHeight="1">
      <c r="A314" s="169" t="s">
        <v>475</v>
      </c>
      <c r="B314" s="171">
        <v>40000</v>
      </c>
      <c r="C314" s="170" t="s">
        <v>476</v>
      </c>
    </row>
    <row r="315" spans="1:3" ht="30.75" customHeight="1">
      <c r="A315" s="169"/>
      <c r="B315" s="172"/>
      <c r="C315" s="170"/>
    </row>
    <row r="316" spans="1:3" ht="30.75" customHeight="1">
      <c r="A316" s="162" t="s">
        <v>397</v>
      </c>
      <c r="B316" s="173">
        <f>SUM(B313:B315)</f>
        <v>50000</v>
      </c>
      <c r="C316" s="165"/>
    </row>
    <row r="317" spans="1:3" ht="15">
      <c r="A317" s="162"/>
      <c r="B317" s="173"/>
      <c r="C317" s="165"/>
    </row>
    <row r="318" spans="1:3" ht="15">
      <c r="A318" s="162"/>
      <c r="B318" s="173"/>
      <c r="C318" s="165"/>
    </row>
    <row r="319" spans="1:3" ht="14.25">
      <c r="A319" s="163"/>
      <c r="B319" s="164"/>
      <c r="C319" s="165"/>
    </row>
    <row r="320" spans="1:3" ht="14.25">
      <c r="A320" s="167" t="s">
        <v>549</v>
      </c>
      <c r="B320" s="164"/>
      <c r="C320" s="168" t="s">
        <v>536</v>
      </c>
    </row>
    <row r="322" spans="1:3" ht="14.25">
      <c r="A322" s="210" t="s">
        <v>392</v>
      </c>
      <c r="B322" s="210"/>
      <c r="C322" s="210"/>
    </row>
    <row r="323" spans="1:3" ht="14.25">
      <c r="A323" s="166"/>
      <c r="B323" s="166"/>
      <c r="C323" s="166"/>
    </row>
    <row r="324" spans="1:3" ht="21" customHeight="1">
      <c r="A324" s="210" t="s">
        <v>393</v>
      </c>
      <c r="B324" s="210"/>
      <c r="C324" s="210"/>
    </row>
    <row r="325" spans="1:3" ht="28.5" customHeight="1">
      <c r="A325" s="210" t="s">
        <v>532</v>
      </c>
      <c r="B325" s="210"/>
      <c r="C325" s="210"/>
    </row>
    <row r="326" spans="1:3" ht="29.25" customHeight="1">
      <c r="A326" s="158"/>
      <c r="B326" s="158"/>
      <c r="C326" s="158"/>
    </row>
    <row r="327" spans="1:3" ht="29.25" customHeight="1">
      <c r="A327" s="159" t="s">
        <v>394</v>
      </c>
      <c r="B327" s="159" t="s">
        <v>395</v>
      </c>
      <c r="C327" s="159" t="s">
        <v>396</v>
      </c>
    </row>
    <row r="328" spans="1:3" ht="29.25" customHeight="1">
      <c r="A328" s="159" t="s">
        <v>122</v>
      </c>
      <c r="B328" s="159"/>
      <c r="C328" s="159"/>
    </row>
    <row r="329" spans="1:3" ht="29.25" customHeight="1">
      <c r="A329" s="169" t="s">
        <v>477</v>
      </c>
      <c r="B329" s="171">
        <v>373507</v>
      </c>
      <c r="C329" s="170" t="s">
        <v>560</v>
      </c>
    </row>
    <row r="330" spans="1:3" ht="29.25" customHeight="1">
      <c r="A330" s="169" t="s">
        <v>478</v>
      </c>
      <c r="B330" s="171">
        <v>87733</v>
      </c>
      <c r="C330" s="170" t="s">
        <v>516</v>
      </c>
    </row>
    <row r="331" spans="1:3" ht="29.25" customHeight="1">
      <c r="A331" s="169" t="s">
        <v>561</v>
      </c>
      <c r="B331" s="171">
        <v>85200</v>
      </c>
      <c r="C331" s="170" t="s">
        <v>562</v>
      </c>
    </row>
    <row r="332" spans="1:3" ht="29.25" customHeight="1">
      <c r="A332" s="169" t="s">
        <v>479</v>
      </c>
      <c r="B332" s="171">
        <v>4500</v>
      </c>
      <c r="C332" s="170" t="s">
        <v>487</v>
      </c>
    </row>
    <row r="333" spans="1:3" ht="29.25" customHeight="1">
      <c r="A333" s="169" t="s">
        <v>480</v>
      </c>
      <c r="B333" s="171">
        <v>1000</v>
      </c>
      <c r="C333" s="170" t="s">
        <v>517</v>
      </c>
    </row>
    <row r="334" spans="1:3" ht="45.75" customHeight="1">
      <c r="A334" s="169" t="s">
        <v>481</v>
      </c>
      <c r="B334" s="171">
        <v>1000</v>
      </c>
      <c r="C334" s="170" t="s">
        <v>484</v>
      </c>
    </row>
    <row r="335" spans="1:3" ht="30.75" customHeight="1">
      <c r="A335" s="169" t="s">
        <v>482</v>
      </c>
      <c r="B335" s="171">
        <v>1000</v>
      </c>
      <c r="C335" s="170" t="s">
        <v>483</v>
      </c>
    </row>
    <row r="336" spans="1:3" ht="30.75" customHeight="1">
      <c r="A336" s="162" t="s">
        <v>397</v>
      </c>
      <c r="B336" s="173">
        <f>SUM(B329:B335)</f>
        <v>553940</v>
      </c>
      <c r="C336" s="165"/>
    </row>
    <row r="337" spans="1:3" ht="15">
      <c r="A337" s="162"/>
      <c r="B337" s="173"/>
      <c r="C337" s="165"/>
    </row>
    <row r="338" spans="1:3" ht="15">
      <c r="A338" s="162"/>
      <c r="B338" s="173"/>
      <c r="C338" s="165"/>
    </row>
    <row r="339" spans="1:3" ht="14.25">
      <c r="A339" s="163"/>
      <c r="B339" s="164"/>
      <c r="C339" s="165"/>
    </row>
    <row r="340" spans="1:3" ht="14.25">
      <c r="A340" s="167" t="s">
        <v>550</v>
      </c>
      <c r="B340" s="164"/>
      <c r="C340" s="168" t="s">
        <v>536</v>
      </c>
    </row>
    <row r="342" spans="1:3" ht="14.25">
      <c r="A342" s="210" t="s">
        <v>392</v>
      </c>
      <c r="B342" s="210"/>
      <c r="C342" s="210"/>
    </row>
    <row r="343" spans="1:3" ht="14.25">
      <c r="A343" s="166"/>
      <c r="B343" s="166"/>
      <c r="C343" s="166"/>
    </row>
    <row r="344" spans="1:3" ht="21" customHeight="1">
      <c r="A344" s="210" t="s">
        <v>393</v>
      </c>
      <c r="B344" s="210"/>
      <c r="C344" s="210"/>
    </row>
    <row r="345" spans="1:3" ht="28.5" customHeight="1">
      <c r="A345" s="210" t="s">
        <v>532</v>
      </c>
      <c r="B345" s="210"/>
      <c r="C345" s="210"/>
    </row>
    <row r="346" spans="1:3" ht="29.25" customHeight="1">
      <c r="A346" s="158"/>
      <c r="B346" s="158"/>
      <c r="C346" s="158"/>
    </row>
    <row r="347" spans="1:3" ht="29.25" customHeight="1">
      <c r="A347" s="159" t="s">
        <v>394</v>
      </c>
      <c r="B347" s="159" t="s">
        <v>395</v>
      </c>
      <c r="C347" s="159" t="s">
        <v>396</v>
      </c>
    </row>
    <row r="348" spans="1:3" ht="45.75" customHeight="1">
      <c r="A348" s="159" t="s">
        <v>388</v>
      </c>
      <c r="B348" s="159"/>
      <c r="C348" s="159"/>
    </row>
    <row r="349" spans="1:3" ht="30.75" customHeight="1">
      <c r="A349" s="169" t="s">
        <v>518</v>
      </c>
      <c r="B349" s="171">
        <v>439831</v>
      </c>
      <c r="C349" s="170" t="s">
        <v>515</v>
      </c>
    </row>
    <row r="350" spans="1:3" ht="30.75" customHeight="1">
      <c r="A350" s="169" t="s">
        <v>519</v>
      </c>
      <c r="B350" s="171">
        <v>103311</v>
      </c>
      <c r="C350" s="170" t="s">
        <v>516</v>
      </c>
    </row>
    <row r="351" spans="1:3" ht="30.75" customHeight="1">
      <c r="A351" s="169" t="s">
        <v>485</v>
      </c>
      <c r="B351" s="171">
        <v>0</v>
      </c>
      <c r="C351" s="170" t="s">
        <v>427</v>
      </c>
    </row>
    <row r="352" spans="1:3" ht="30.75" customHeight="1">
      <c r="A352" s="169" t="s">
        <v>486</v>
      </c>
      <c r="B352" s="171">
        <v>10000</v>
      </c>
      <c r="C352" s="170" t="s">
        <v>487</v>
      </c>
    </row>
    <row r="353" spans="1:3" ht="30.75" customHeight="1">
      <c r="A353" s="169"/>
      <c r="B353" s="172"/>
      <c r="C353" s="170"/>
    </row>
    <row r="354" spans="1:3" ht="30.75" customHeight="1">
      <c r="A354" s="162" t="s">
        <v>397</v>
      </c>
      <c r="B354" s="173">
        <f>SUM(B349:B353)</f>
        <v>553142</v>
      </c>
      <c r="C354" s="165"/>
    </row>
    <row r="355" spans="1:3" ht="15">
      <c r="A355" s="162"/>
      <c r="B355" s="173"/>
      <c r="C355" s="165"/>
    </row>
    <row r="356" spans="1:3" ht="15">
      <c r="A356" s="162"/>
      <c r="B356" s="173"/>
      <c r="C356" s="165"/>
    </row>
    <row r="357" spans="1:3" ht="14.25">
      <c r="A357" s="163"/>
      <c r="B357" s="164"/>
      <c r="C357" s="165"/>
    </row>
    <row r="358" spans="1:3" ht="14.25">
      <c r="A358" s="167" t="s">
        <v>549</v>
      </c>
      <c r="B358" s="164"/>
      <c r="C358" s="168" t="s">
        <v>536</v>
      </c>
    </row>
    <row r="360" spans="1:3" ht="14.25">
      <c r="A360" s="210" t="s">
        <v>392</v>
      </c>
      <c r="B360" s="210"/>
      <c r="C360" s="210"/>
    </row>
    <row r="361" spans="1:3" ht="14.25">
      <c r="A361" s="166"/>
      <c r="B361" s="166"/>
      <c r="C361" s="166"/>
    </row>
    <row r="362" spans="1:3" ht="21" customHeight="1">
      <c r="A362" s="210" t="s">
        <v>393</v>
      </c>
      <c r="B362" s="210"/>
      <c r="C362" s="210"/>
    </row>
    <row r="363" spans="1:3" ht="28.5" customHeight="1">
      <c r="A363" s="210" t="s">
        <v>532</v>
      </c>
      <c r="B363" s="210"/>
      <c r="C363" s="210"/>
    </row>
    <row r="364" spans="1:3" ht="29.25" customHeight="1">
      <c r="A364" s="158"/>
      <c r="B364" s="158"/>
      <c r="C364" s="158"/>
    </row>
    <row r="365" spans="1:3" ht="29.25" customHeight="1">
      <c r="A365" s="159" t="s">
        <v>394</v>
      </c>
      <c r="B365" s="159" t="s">
        <v>395</v>
      </c>
      <c r="C365" s="159" t="s">
        <v>396</v>
      </c>
    </row>
    <row r="366" spans="1:3" ht="45.75" customHeight="1">
      <c r="A366" s="159" t="s">
        <v>390</v>
      </c>
      <c r="B366" s="159"/>
      <c r="C366" s="159"/>
    </row>
    <row r="367" spans="1:3" ht="30.75" customHeight="1">
      <c r="A367" s="169" t="s">
        <v>520</v>
      </c>
      <c r="B367" s="171">
        <v>315000</v>
      </c>
      <c r="C367" s="170" t="s">
        <v>582</v>
      </c>
    </row>
    <row r="368" spans="1:3" ht="30.75" customHeight="1">
      <c r="A368" s="169" t="s">
        <v>488</v>
      </c>
      <c r="B368" s="171">
        <v>8000</v>
      </c>
      <c r="C368" s="170">
        <v>1</v>
      </c>
    </row>
    <row r="369" spans="1:3" ht="30.75" customHeight="1">
      <c r="A369" s="169"/>
      <c r="B369" s="172"/>
      <c r="C369" s="170"/>
    </row>
    <row r="370" spans="1:3" ht="30.75" customHeight="1">
      <c r="A370" s="162" t="s">
        <v>397</v>
      </c>
      <c r="B370" s="173">
        <f>SUM(B367:B369)</f>
        <v>323000</v>
      </c>
      <c r="C370" s="165"/>
    </row>
    <row r="371" spans="1:3" ht="15">
      <c r="A371" s="162"/>
      <c r="B371" s="173"/>
      <c r="C371" s="165"/>
    </row>
    <row r="372" spans="1:3" ht="15">
      <c r="A372" s="162"/>
      <c r="B372" s="173"/>
      <c r="C372" s="165"/>
    </row>
    <row r="373" spans="1:3" ht="14.25">
      <c r="A373" s="163"/>
      <c r="B373" s="164"/>
      <c r="C373" s="165"/>
    </row>
    <row r="374" spans="1:3" ht="14.25">
      <c r="A374" s="167" t="s">
        <v>552</v>
      </c>
      <c r="B374" s="164"/>
      <c r="C374" s="168" t="s">
        <v>536</v>
      </c>
    </row>
    <row r="376" spans="1:3" ht="14.25">
      <c r="A376" s="210" t="s">
        <v>392</v>
      </c>
      <c r="B376" s="210"/>
      <c r="C376" s="210"/>
    </row>
    <row r="377" spans="1:3" ht="14.25">
      <c r="A377" s="166"/>
      <c r="B377" s="166"/>
      <c r="C377" s="166"/>
    </row>
    <row r="378" spans="1:3" ht="21" customHeight="1">
      <c r="A378" s="210" t="s">
        <v>393</v>
      </c>
      <c r="B378" s="210"/>
      <c r="C378" s="210"/>
    </row>
    <row r="379" spans="1:3" ht="28.5" customHeight="1">
      <c r="A379" s="210" t="s">
        <v>532</v>
      </c>
      <c r="B379" s="210"/>
      <c r="C379" s="210"/>
    </row>
    <row r="380" spans="1:3" ht="29.25" customHeight="1">
      <c r="A380" s="158"/>
      <c r="B380" s="158"/>
      <c r="C380" s="158"/>
    </row>
    <row r="381" spans="1:3" ht="29.25" customHeight="1">
      <c r="A381" s="159" t="s">
        <v>394</v>
      </c>
      <c r="B381" s="159" t="s">
        <v>395</v>
      </c>
      <c r="C381" s="159" t="s">
        <v>396</v>
      </c>
    </row>
    <row r="382" spans="1:3" ht="45.75" customHeight="1">
      <c r="A382" s="159" t="s">
        <v>125</v>
      </c>
      <c r="B382" s="159"/>
      <c r="C382" s="159"/>
    </row>
    <row r="383" spans="1:3" ht="30.75" customHeight="1">
      <c r="A383" s="169" t="s">
        <v>489</v>
      </c>
      <c r="B383" s="171">
        <v>5000</v>
      </c>
      <c r="C383" s="170" t="s">
        <v>491</v>
      </c>
    </row>
    <row r="384" spans="1:3" ht="30.75" customHeight="1">
      <c r="A384" s="169" t="s">
        <v>490</v>
      </c>
      <c r="B384" s="171">
        <v>5000</v>
      </c>
      <c r="C384" s="170" t="s">
        <v>492</v>
      </c>
    </row>
    <row r="385" spans="1:3" ht="30.75" customHeight="1">
      <c r="A385" s="169"/>
      <c r="B385" s="172"/>
      <c r="C385" s="170"/>
    </row>
    <row r="386" spans="1:3" ht="30.75" customHeight="1">
      <c r="A386" s="162" t="s">
        <v>397</v>
      </c>
      <c r="B386" s="173">
        <f>SUM(B383:B385)</f>
        <v>10000</v>
      </c>
      <c r="C386" s="165"/>
    </row>
    <row r="387" spans="1:3" ht="15">
      <c r="A387" s="162"/>
      <c r="B387" s="173"/>
      <c r="C387" s="165"/>
    </row>
    <row r="388" spans="1:3" ht="15">
      <c r="A388" s="162"/>
      <c r="B388" s="173"/>
      <c r="C388" s="165"/>
    </row>
    <row r="389" spans="1:3" ht="14.25">
      <c r="A389" s="163"/>
      <c r="B389" s="164"/>
      <c r="C389" s="165"/>
    </row>
    <row r="390" spans="1:3" ht="14.25">
      <c r="A390" s="167" t="s">
        <v>550</v>
      </c>
      <c r="B390" s="164"/>
      <c r="C390" s="168" t="s">
        <v>536</v>
      </c>
    </row>
  </sheetData>
  <mergeCells count="65">
    <mergeCell ref="A23:C23"/>
    <mergeCell ref="A2:C2"/>
    <mergeCell ref="A4:C4"/>
    <mergeCell ref="A5:C5"/>
    <mergeCell ref="A20:C20"/>
    <mergeCell ref="A22:C22"/>
    <mergeCell ref="A129:C129"/>
    <mergeCell ref="A85:C85"/>
    <mergeCell ref="A87:C87"/>
    <mergeCell ref="A88:C88"/>
    <mergeCell ref="A101:C101"/>
    <mergeCell ref="A103:C103"/>
    <mergeCell ref="A104:C104"/>
    <mergeCell ref="A126:C126"/>
    <mergeCell ref="A128:C128"/>
    <mergeCell ref="A250:C250"/>
    <mergeCell ref="A142:C142"/>
    <mergeCell ref="A144:C144"/>
    <mergeCell ref="A145:C145"/>
    <mergeCell ref="A159:C159"/>
    <mergeCell ref="A161:C161"/>
    <mergeCell ref="A162:C162"/>
    <mergeCell ref="A175:C175"/>
    <mergeCell ref="A177:C177"/>
    <mergeCell ref="A178:C178"/>
    <mergeCell ref="A195:C195"/>
    <mergeCell ref="A230:C230"/>
    <mergeCell ref="A232:C232"/>
    <mergeCell ref="A233:C233"/>
    <mergeCell ref="A201:C201"/>
    <mergeCell ref="A248:C248"/>
    <mergeCell ref="A283:C283"/>
    <mergeCell ref="A309:C309"/>
    <mergeCell ref="A322:C322"/>
    <mergeCell ref="A363:C363"/>
    <mergeCell ref="A286:C286"/>
    <mergeCell ref="A306:C306"/>
    <mergeCell ref="A308:C308"/>
    <mergeCell ref="A285:C285"/>
    <mergeCell ref="A376:C376"/>
    <mergeCell ref="A378:C378"/>
    <mergeCell ref="A324:C324"/>
    <mergeCell ref="A379:C379"/>
    <mergeCell ref="A325:C325"/>
    <mergeCell ref="A342:C342"/>
    <mergeCell ref="A344:C344"/>
    <mergeCell ref="A345:C345"/>
    <mergeCell ref="A360:C360"/>
    <mergeCell ref="A362:C362"/>
    <mergeCell ref="A67:C67"/>
    <mergeCell ref="A263:C263"/>
    <mergeCell ref="A265:C265"/>
    <mergeCell ref="A266:C266"/>
    <mergeCell ref="A48:C48"/>
    <mergeCell ref="A50:C50"/>
    <mergeCell ref="A51:C51"/>
    <mergeCell ref="A64:C64"/>
    <mergeCell ref="A66:C66"/>
    <mergeCell ref="A251:C251"/>
    <mergeCell ref="A198:C198"/>
    <mergeCell ref="A181:C181"/>
    <mergeCell ref="A197:C197"/>
    <mergeCell ref="A212:C212"/>
    <mergeCell ref="A214:C214"/>
    <mergeCell ref="A215:C215"/>
  </mergeCells>
  <pageMargins left="0.70866141732283472" right="0.31496062992125984" top="0.74803149606299213" bottom="0.55118110236220474" header="0.31496062992125984" footer="0.31496062992125984"/>
  <pageSetup paperSize="9" scale="80" fitToHeight="4" orientation="portrait" verticalDpi="0" r:id="rId1"/>
  <rowBreaks count="20" manualBreakCount="20">
    <brk id="18" max="2" man="1"/>
    <brk id="46" max="2" man="1"/>
    <brk id="62" max="2" man="1"/>
    <brk id="83" max="2" man="1"/>
    <brk id="99" max="2" man="1"/>
    <brk id="124" max="2" man="1"/>
    <brk id="140" max="2" man="1"/>
    <brk id="157" max="2" man="1"/>
    <brk id="173" max="2" man="1"/>
    <brk id="193" max="2" man="1"/>
    <brk id="210" max="2" man="1"/>
    <brk id="228" max="2" man="1"/>
    <brk id="246" max="2" man="1"/>
    <brk id="261" max="2" man="1"/>
    <brk id="281" max="2" man="1"/>
    <brk id="304" max="2" man="1"/>
    <brk id="320" max="2" man="1"/>
    <brk id="340" max="2" man="1"/>
    <brk id="358" max="2" man="1"/>
    <brk id="374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СМЕТЫ</vt:lpstr>
      <vt:lpstr>Расшифровки</vt:lpstr>
      <vt:lpstr>Расшифровки!Область_печати</vt:lpstr>
      <vt:lpstr>СМЕТЫ!Область_печати</vt:lpstr>
    </vt:vector>
  </TitlesOfParts>
  <Company>HomeLab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па</cp:lastModifiedBy>
  <cp:lastPrinted>2019-11-14T03:43:55Z</cp:lastPrinted>
  <dcterms:created xsi:type="dcterms:W3CDTF">2012-11-08T12:08:43Z</dcterms:created>
  <dcterms:modified xsi:type="dcterms:W3CDTF">2019-11-14T12:01:45Z</dcterms:modified>
</cp:coreProperties>
</file>