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4" activeTab="1"/>
  </bookViews>
  <sheets>
    <sheet name="Осн параметры плана" sheetId="1" r:id="rId1"/>
    <sheet name="Распр бюдж ассиг" sheetId="2" r:id="rId2"/>
  </sheets>
  <definedNames/>
  <calcPr fullCalcOnLoad="1"/>
</workbook>
</file>

<file path=xl/sharedStrings.xml><?xml version="1.0" encoding="utf-8"?>
<sst xmlns="http://schemas.openxmlformats.org/spreadsheetml/2006/main" count="443" uniqueCount="183">
  <si>
    <t>Приложение 1</t>
  </si>
  <si>
    <t xml:space="preserve">к постановлению главы </t>
  </si>
  <si>
    <t>Саралинского сельсовета</t>
  </si>
  <si>
    <t>от 13.11.2020 г  № 73</t>
  </si>
  <si>
    <t xml:space="preserve">Основные параметры среднесрочного финансового плана </t>
  </si>
  <si>
    <t>муниципального образования Саралинский сельсовет</t>
  </si>
  <si>
    <t xml:space="preserve"> Орджоникидзевского района Республики Хакасия </t>
  </si>
  <si>
    <t>на 2021 год и плановый период 2022 и 2023 годов</t>
  </si>
  <si>
    <t>(тыс. рублей)</t>
  </si>
  <si>
    <t>№ п/п</t>
  </si>
  <si>
    <t>Показатели</t>
  </si>
  <si>
    <t xml:space="preserve">Очередной финансовый год  </t>
  </si>
  <si>
    <t xml:space="preserve">Плановый период </t>
  </si>
  <si>
    <t>Плановый период прогноз 2019 год</t>
  </si>
  <si>
    <t xml:space="preserve"> 2021 год</t>
  </si>
  <si>
    <t xml:space="preserve"> 2022 год</t>
  </si>
  <si>
    <t xml:space="preserve"> 2023 год</t>
  </si>
  <si>
    <t>1</t>
  </si>
  <si>
    <t>Бюджет муниципального образования Саралинский сельсовет Орджоникидзевского района Республики Хакасия</t>
  </si>
  <si>
    <t>1.1.</t>
  </si>
  <si>
    <t>Прогнозируемый объем доходов</t>
  </si>
  <si>
    <t>1.2.</t>
  </si>
  <si>
    <t>Прогнозируемый объем расходов</t>
  </si>
  <si>
    <t>1.3.</t>
  </si>
  <si>
    <t>Дефицит (-), профицит (+)</t>
  </si>
  <si>
    <t>1.4.</t>
  </si>
  <si>
    <t>Верхний предел муниципального внутреннего долга по состоянию на 01 января года, следующего за отчетным финансовым годом (очередным финансовым годом и каждым годом планового периода)</t>
  </si>
  <si>
    <t>Приложение 2</t>
  </si>
  <si>
    <t xml:space="preserve">Распределение бюджетных ассигнований по главному распорядителю </t>
  </si>
  <si>
    <t xml:space="preserve">бюджетных средств по разделам, подразделам, целевым статьям и видам </t>
  </si>
  <si>
    <t>расходов классификации расходов бюджета Саралинского сельсовета Орджоникидзевского района Республики Хакасия</t>
  </si>
  <si>
    <t>рублей</t>
  </si>
  <si>
    <t xml:space="preserve"> Наименование показателя</t>
  </si>
  <si>
    <t>коды</t>
  </si>
  <si>
    <t>Очередной финансовый год</t>
  </si>
  <si>
    <t>плановый период</t>
  </si>
  <si>
    <t>Главы</t>
  </si>
  <si>
    <t>Раздела</t>
  </si>
  <si>
    <t>Подраздела</t>
  </si>
  <si>
    <t>целевой статьи</t>
  </si>
  <si>
    <t>вида расходов</t>
  </si>
  <si>
    <t xml:space="preserve">первый год </t>
  </si>
  <si>
    <t>второй год</t>
  </si>
  <si>
    <t>Администрация Саралинского сельсовета Орджоникидзевского района Республики Хакасия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</si>
  <si>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</si>
  <si>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</si>
  <si>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</si>
  <si>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</si>
  <si>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</si>
  <si>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</si>
  <si>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</si>
  <si>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</si>
  <si>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</si>
  <si>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</si>
  <si>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</si>
  <si>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</si>
  <si>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</si>
  <si>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</si>
  <si>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</si>
  <si>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</si>
  <si>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</si>
  <si>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</si>
  <si>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</si>
  <si>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</si>
  <si>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</si>
  <si>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</si>
  <si>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</si>
  <si>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</si>
  <si>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
и земельного налога</t>
  </si>
  <si>
    <t xml:space="preserve">Уплата прочих налогов, сборов  </t>
  </si>
  <si>
    <t>Уплата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</si>
  <si>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</si>
  <si>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</si>
  <si>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</si>
  <si>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</si>
  <si>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</si>
  <si>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</si>
  <si>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</si>
  <si>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</si>
  <si>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</si>
  <si>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</si>
  <si>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</si>
  <si>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Орджоникидзевский район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</si>
  <si>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</si>
  <si>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</si>
  <si>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</si>
  <si>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</si>
  <si>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</si>
  <si>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</si>
  <si>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</si>
  <si>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</si>
  <si>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</si>
  <si>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</si>
  <si>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</si>
  <si>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</si>
  <si>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</t>
  </si>
  <si>
    <t>16 0 00 00000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</si>
  <si>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пожарной безопасности территории муниципального образования Саралинского сельсовета</t>
  </si>
  <si>
    <t>16 0 01 00000</t>
  </si>
  <si>
    <t>16 0 01 10000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</si>
  <si>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</t>
  </si>
  <si>
    <t>16 0 02 00000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</si>
  <si>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 </t>
  </si>
  <si>
    <t>16 0 02 01000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</si>
  <si>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 </t>
  </si>
  <si>
    <t>16 0 03 00000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</si>
  <si>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безопасности. </t>
  </si>
  <si>
    <t>16 0 03 01000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</si>
  <si>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</si>
  <si>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</si>
  <si>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</si>
  <si>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</si>
  <si>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</si>
  <si>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</si>
  <si>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</si>
  <si>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</si>
  <si>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</si>
  <si>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</si>
  <si>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</si>
  <si>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</si>
  <si>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</si>
  <si>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</si>
  <si>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</si>
  <si>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</si>
  <si>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(Реализация мероприятий по уличному освещению)</t>
  </si>
  <si>
    <t>14 0 01 05000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</si>
  <si>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2022 годы» </t>
  </si>
  <si>
    <t>23 0 00 00000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</si>
  <si>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</si>
  <si>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</si>
  <si>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воинам гражданской войны</t>
  </si>
  <si>
    <t>23 0 02 01000</t>
  </si>
  <si>
    <t xml:space="preserve">Мероприятия, связанные с реализацией федеральной целевой программы "Увековечение памяти погибших при защите Отечества на 2019 - 2024 годы" Восстановление (ремонт, благоустройство) воинских захоронений </t>
  </si>
  <si>
    <t>23 0 03 L2990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</si>
  <si>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</si>
  <si>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</si>
  <si>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</si>
  <si>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</si>
  <si>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</si>
  <si>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</si>
  <si>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</si>
  <si>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</si>
  <si>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 и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</si>
  <si>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</si>
  <si>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</si>
  <si>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22 0 01 01000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</si>
  <si>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</si>
  <si>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</si>
  <si>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</si>
  <si>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</si>
  <si>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</si>
  <si>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</si>
  <si>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</si>
  <si>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</si>
  <si>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</si>
  <si>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</si>
  <si>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</si>
  <si>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</si>
  <si>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</si>
  <si>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</si>
  <si>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</si>
  <si>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</si>
  <si>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</si>
  <si>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</si>
  <si>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</si>
  <si>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</si>
  <si>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</si>
  <si>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</si>
  <si>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</si>
  <si>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</si>
  <si>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</si>
  <si>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</t>
  </si>
  <si>
    <t>40 1 00 70270</t>
  </si>
  <si>
    <t>Иные выплаты персоналу учреждений, за исключением фонда оплаты труда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</si>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</sst>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1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horizontal="center" vertical="top" wrapText="1"/>
      <protection/>
    </xf>
    <xf numFmtId="0" fontId="1" fillId="0" borderId="1">
      <alignment horizontal="center" vertical="top" wrapText="1"/>
      <protection/>
    </xf>
    <xf numFmtId="0" fontId="2" fillId="0" borderId="2">
      <alignment horizontal="center"/>
      <protection/>
    </xf>
    <xf numFmtId="0" fontId="1" fillId="0" borderId="3">
      <alignment horizontal="left" wrapText="1"/>
      <protection/>
    </xf>
    <xf numFmtId="0" fontId="3" fillId="0" borderId="4">
      <alignment/>
      <protection/>
    </xf>
    <xf numFmtId="0" fontId="3" fillId="0" borderId="5">
      <alignment/>
      <protection/>
    </xf>
    <xf numFmtId="4" fontId="1" fillId="0" borderId="6">
      <alignment horizontal="righ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7" applyNumberFormat="0" applyAlignment="0" applyProtection="0"/>
    <xf numFmtId="0" fontId="27" fillId="27" borderId="8" applyNumberFormat="0" applyAlignment="0" applyProtection="0"/>
    <xf numFmtId="0" fontId="28" fillId="27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28" borderId="13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ill="0" applyBorder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6" xfId="34" applyNumberFormat="1" applyFont="1" applyFill="1" applyBorder="1" applyProtection="1">
      <alignment horizontal="center" vertical="top" wrapText="1"/>
      <protection/>
    </xf>
    <xf numFmtId="0" fontId="4" fillId="0" borderId="16" xfId="33" applyNumberFormat="1" applyFont="1" applyFill="1" applyBorder="1" applyAlignment="1" applyProtection="1">
      <alignment horizontal="left" vertical="top" wrapText="1"/>
      <protection/>
    </xf>
    <xf numFmtId="165" fontId="4" fillId="0" borderId="16" xfId="33" applyNumberFormat="1" applyFont="1" applyFill="1" applyBorder="1" applyAlignment="1" applyProtection="1">
      <alignment horizontal="center" wrapText="1"/>
      <protection/>
    </xf>
    <xf numFmtId="0" fontId="4" fillId="0" borderId="16" xfId="33" applyNumberFormat="1" applyFont="1" applyFill="1" applyBorder="1" applyAlignment="1" applyProtection="1">
      <alignment horizontal="center" vertical="top" wrapText="1"/>
      <protection/>
    </xf>
    <xf numFmtId="4" fontId="4" fillId="0" borderId="16" xfId="34" applyNumberFormat="1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center" wrapText="1"/>
    </xf>
    <xf numFmtId="166" fontId="4" fillId="0" borderId="16" xfId="36" applyNumberFormat="1" applyFont="1" applyFill="1" applyBorder="1" applyProtection="1">
      <alignment horizontal="left" wrapText="1"/>
      <protection/>
    </xf>
    <xf numFmtId="0" fontId="4" fillId="0" borderId="16" xfId="36" applyNumberFormat="1" applyFont="1" applyFill="1" applyBorder="1" applyProtection="1">
      <alignment horizontal="left" wrapText="1"/>
      <protection/>
    </xf>
    <xf numFmtId="4" fontId="4" fillId="0" borderId="16" xfId="39" applyNumberFormat="1" applyFont="1" applyFill="1" applyBorder="1" applyProtection="1">
      <alignment horizontal="right" wrapText="1"/>
      <protection/>
    </xf>
    <xf numFmtId="4" fontId="4" fillId="33" borderId="16" xfId="39" applyNumberFormat="1" applyFont="1" applyFill="1" applyBorder="1" applyProtection="1">
      <alignment horizontal="right" wrapText="1"/>
      <protection/>
    </xf>
    <xf numFmtId="4" fontId="4" fillId="0" borderId="16" xfId="39" applyNumberFormat="1" applyFont="1" applyFill="1" applyBorder="1" applyAlignment="1" applyProtection="1">
      <alignment horizontal="right" wrapText="1"/>
      <protection/>
    </xf>
    <xf numFmtId="4" fontId="4" fillId="33" borderId="16" xfId="39" applyNumberFormat="1" applyFont="1" applyFill="1" applyBorder="1" applyAlignment="1" applyProtection="1">
      <alignment horizontal="right" wrapText="1"/>
      <protection/>
    </xf>
    <xf numFmtId="0" fontId="4" fillId="0" borderId="16" xfId="36" applyNumberFormat="1" applyFont="1" applyFill="1" applyBorder="1" applyAlignment="1" applyProtection="1">
      <alignment horizontal="left" wrapText="1"/>
      <protection/>
    </xf>
    <xf numFmtId="165" fontId="4" fillId="0" borderId="16" xfId="36" applyNumberFormat="1" applyFont="1" applyFill="1" applyBorder="1" applyAlignment="1" applyProtection="1">
      <alignment horizontal="center" wrapText="1"/>
      <protection/>
    </xf>
    <xf numFmtId="165" fontId="4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 applyProtection="1">
      <alignment/>
      <protection locked="0"/>
    </xf>
    <xf numFmtId="4" fontId="4" fillId="0" borderId="16" xfId="38" applyNumberFormat="1" applyFont="1" applyFill="1" applyBorder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33" applyNumberFormat="1" applyFont="1" applyFill="1" applyBorder="1" applyAlignment="1" applyProtection="1">
      <alignment horizontal="center" vertical="top" wrapText="1"/>
      <protection/>
    </xf>
    <xf numFmtId="0" fontId="5" fillId="0" borderId="16" xfId="35" applyNumberFormat="1" applyFont="1" applyFill="1" applyBorder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xl69" xfId="35"/>
    <cellStyle name="xl77" xfId="36"/>
    <cellStyle name="xl80" xfId="37"/>
    <cellStyle name="xl86" xfId="38"/>
    <cellStyle name="xl9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77" zoomScaleNormal="77" zoomScalePageLayoutView="0" workbookViewId="0" topLeftCell="A1">
      <selection activeCell="N29" sqref="N29"/>
    </sheetView>
  </sheetViews>
  <sheetFormatPr defaultColWidth="11.57421875" defaultRowHeight="12.75"/>
  <cols>
    <col min="1" max="1" width="9.57421875" style="1" customWidth="1"/>
    <col min="2" max="2" width="32.28125" style="1" customWidth="1"/>
    <col min="3" max="3" width="18.00390625" style="1" customWidth="1"/>
    <col min="4" max="5" width="13.140625" style="1" customWidth="1"/>
    <col min="6" max="254" width="11.57421875" style="1" customWidth="1"/>
  </cols>
  <sheetData>
    <row r="1" spans="4:5" ht="15.75">
      <c r="D1" s="29" t="s">
        <v>0</v>
      </c>
      <c r="E1" s="29"/>
    </row>
    <row r="2" spans="4:5" ht="15.75">
      <c r="D2" s="29" t="s">
        <v>1</v>
      </c>
      <c r="E2" s="29"/>
    </row>
    <row r="3" spans="4:5" ht="15.75">
      <c r="D3" s="29" t="s">
        <v>2</v>
      </c>
      <c r="E3" s="29"/>
    </row>
    <row r="4" spans="4:5" ht="15.75">
      <c r="D4" s="29" t="s">
        <v>3</v>
      </c>
      <c r="E4" s="29"/>
    </row>
    <row r="6" spans="1:5" ht="15.75">
      <c r="A6" s="30" t="s">
        <v>4</v>
      </c>
      <c r="B6" s="30"/>
      <c r="C6" s="30"/>
      <c r="D6" s="30"/>
      <c r="E6" s="30"/>
    </row>
    <row r="7" spans="1:5" ht="15.75">
      <c r="A7" s="30" t="s">
        <v>5</v>
      </c>
      <c r="B7" s="30"/>
      <c r="C7" s="30"/>
      <c r="D7" s="30"/>
      <c r="E7" s="30"/>
    </row>
    <row r="8" spans="1:5" ht="15.75">
      <c r="A8" s="31" t="s">
        <v>6</v>
      </c>
      <c r="B8" s="31"/>
      <c r="C8" s="31"/>
      <c r="D8" s="31"/>
      <c r="E8" s="31"/>
    </row>
    <row r="9" spans="1:5" ht="15.75">
      <c r="A9" s="30" t="s">
        <v>7</v>
      </c>
      <c r="B9" s="30"/>
      <c r="C9" s="30"/>
      <c r="D9" s="30"/>
      <c r="E9" s="30"/>
    </row>
    <row r="10" spans="1:5" ht="15.75">
      <c r="A10" s="30"/>
      <c r="B10" s="30"/>
      <c r="C10" s="30"/>
      <c r="D10" s="30"/>
      <c r="E10" s="30"/>
    </row>
    <row r="11" spans="4:5" ht="15.75">
      <c r="D11" s="30" t="s">
        <v>8</v>
      </c>
      <c r="E11" s="30"/>
    </row>
    <row r="12" spans="1:5" ht="32.25" customHeight="1">
      <c r="A12" s="32" t="s">
        <v>9</v>
      </c>
      <c r="B12" s="32" t="s">
        <v>10</v>
      </c>
      <c r="C12" s="3" t="s">
        <v>11</v>
      </c>
      <c r="D12" s="33" t="s">
        <v>12</v>
      </c>
      <c r="E12" s="33" t="s">
        <v>13</v>
      </c>
    </row>
    <row r="13" spans="1:5" ht="18" customHeight="1">
      <c r="A13" s="32"/>
      <c r="B13" s="32"/>
      <c r="C13" s="2" t="s">
        <v>14</v>
      </c>
      <c r="D13" s="2" t="s">
        <v>15</v>
      </c>
      <c r="E13" s="2" t="s">
        <v>16</v>
      </c>
    </row>
    <row r="14" spans="1:5" ht="60.75" customHeight="1">
      <c r="A14" s="4" t="s">
        <v>17</v>
      </c>
      <c r="B14" s="5" t="s">
        <v>18</v>
      </c>
      <c r="C14" s="2"/>
      <c r="D14" s="2"/>
      <c r="E14" s="2"/>
    </row>
    <row r="15" spans="1:5" ht="31.5">
      <c r="A15" s="4" t="s">
        <v>19</v>
      </c>
      <c r="B15" s="5" t="s">
        <v>20</v>
      </c>
      <c r="C15" s="6">
        <v>7519.3</v>
      </c>
      <c r="D15" s="6">
        <v>7578.8</v>
      </c>
      <c r="E15" s="2">
        <v>7632.2</v>
      </c>
    </row>
    <row r="16" spans="1:5" ht="31.5">
      <c r="A16" s="4" t="s">
        <v>21</v>
      </c>
      <c r="B16" s="5" t="s">
        <v>22</v>
      </c>
      <c r="C16" s="2">
        <v>7552.6</v>
      </c>
      <c r="D16" s="2">
        <v>7614.4</v>
      </c>
      <c r="E16" s="2">
        <v>7669.9</v>
      </c>
    </row>
    <row r="17" spans="1:5" ht="15.75">
      <c r="A17" s="4" t="s">
        <v>23</v>
      </c>
      <c r="B17" s="5" t="s">
        <v>24</v>
      </c>
      <c r="C17" s="2">
        <f>C16-C15</f>
        <v>33.30000000000018</v>
      </c>
      <c r="D17" s="2">
        <f>D16-D15</f>
        <v>35.599999999999454</v>
      </c>
      <c r="E17" s="2">
        <f>E16-E15</f>
        <v>37.69999999999982</v>
      </c>
    </row>
    <row r="18" spans="1:5" ht="126">
      <c r="A18" s="4" t="s">
        <v>25</v>
      </c>
      <c r="B18" s="5" t="s">
        <v>26</v>
      </c>
      <c r="C18" s="7">
        <v>513.85</v>
      </c>
      <c r="D18" s="2">
        <v>543.6</v>
      </c>
      <c r="E18" s="2">
        <v>570.3</v>
      </c>
    </row>
  </sheetData>
  <sheetProtection selectLockedCells="1" selectUnlockedCells="1"/>
  <mergeCells count="13">
    <mergeCell ref="A8:E8"/>
    <mergeCell ref="A9:E9"/>
    <mergeCell ref="A10:E10"/>
    <mergeCell ref="D11:E11"/>
    <mergeCell ref="A12:A13"/>
    <mergeCell ref="B12:B13"/>
    <mergeCell ref="D12:E12"/>
    <mergeCell ref="D1:E1"/>
    <mergeCell ref="D2:E2"/>
    <mergeCell ref="D3:E3"/>
    <mergeCell ref="D4:E4"/>
    <mergeCell ref="A6:E6"/>
    <mergeCell ref="A7:E7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tabSelected="1" zoomScale="77" zoomScaleNormal="77" zoomScalePageLayoutView="0" workbookViewId="0" topLeftCell="A1">
      <selection activeCell="A104" sqref="A104"/>
    </sheetView>
  </sheetViews>
  <sheetFormatPr defaultColWidth="11.57421875" defaultRowHeight="12.75"/>
  <cols>
    <col min="1" max="1" width="38.7109375" style="8" customWidth="1"/>
    <col min="2" max="2" width="9.8515625" style="8" customWidth="1"/>
    <col min="3" max="3" width="9.7109375" style="8" customWidth="1"/>
    <col min="4" max="4" width="11.57421875" style="8" customWidth="1"/>
    <col min="5" max="5" width="14.28125" style="8" customWidth="1"/>
    <col min="6" max="6" width="9.140625" style="8" customWidth="1"/>
    <col min="7" max="7" width="13.00390625" style="8" customWidth="1"/>
    <col min="8" max="8" width="12.8515625" style="8" customWidth="1"/>
    <col min="9" max="9" width="13.00390625" style="8" customWidth="1"/>
    <col min="10" max="16384" width="11.57421875" style="8" customWidth="1"/>
  </cols>
  <sheetData>
    <row r="1" spans="1:9" ht="15.75">
      <c r="A1" s="9"/>
      <c r="B1" s="9"/>
      <c r="C1" s="9"/>
      <c r="D1" s="9"/>
      <c r="E1" s="9"/>
      <c r="F1" s="9"/>
      <c r="G1" s="9"/>
      <c r="H1" s="34" t="s">
        <v>27</v>
      </c>
      <c r="I1" s="34"/>
    </row>
    <row r="2" spans="1:9" ht="15.75">
      <c r="A2" s="9"/>
      <c r="B2" s="9"/>
      <c r="C2" s="9"/>
      <c r="D2" s="9"/>
      <c r="E2" s="9"/>
      <c r="F2" s="9"/>
      <c r="G2" s="9"/>
      <c r="H2" s="34" t="s">
        <v>1</v>
      </c>
      <c r="I2" s="34"/>
    </row>
    <row r="3" spans="1:9" ht="15.75">
      <c r="A3" s="9"/>
      <c r="B3" s="9"/>
      <c r="C3" s="9"/>
      <c r="D3" s="9"/>
      <c r="E3" s="9"/>
      <c r="F3" s="9"/>
      <c r="G3" s="9"/>
      <c r="H3" s="34" t="s">
        <v>2</v>
      </c>
      <c r="I3" s="34"/>
    </row>
    <row r="4" spans="1:9" ht="15.75">
      <c r="A4" s="9"/>
      <c r="B4" s="9"/>
      <c r="C4" s="9"/>
      <c r="D4" s="9"/>
      <c r="E4" s="9"/>
      <c r="F4" s="9"/>
      <c r="G4" s="9"/>
      <c r="H4" s="29" t="s">
        <v>3</v>
      </c>
      <c r="I4" s="2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5.75">
      <c r="A6" s="35" t="s">
        <v>28</v>
      </c>
      <c r="B6" s="35"/>
      <c r="C6" s="35"/>
      <c r="D6" s="35"/>
      <c r="E6" s="35"/>
      <c r="F6" s="35"/>
      <c r="G6" s="35"/>
      <c r="H6" s="35"/>
      <c r="I6" s="35"/>
    </row>
    <row r="7" spans="1:9" ht="15.75">
      <c r="A7" s="35" t="s">
        <v>29</v>
      </c>
      <c r="B7" s="35"/>
      <c r="C7" s="35"/>
      <c r="D7" s="35"/>
      <c r="E7" s="35"/>
      <c r="F7" s="35"/>
      <c r="G7" s="35"/>
      <c r="H7" s="35"/>
      <c r="I7" s="35"/>
    </row>
    <row r="8" spans="1:9" ht="15.75">
      <c r="A8" s="35" t="s">
        <v>30</v>
      </c>
      <c r="B8" s="35"/>
      <c r="C8" s="35"/>
      <c r="D8" s="35"/>
      <c r="E8" s="35"/>
      <c r="F8" s="35"/>
      <c r="G8" s="35"/>
      <c r="H8" s="35"/>
      <c r="I8" s="35"/>
    </row>
    <row r="9" spans="1:9" ht="15.75">
      <c r="A9" s="36" t="s">
        <v>7</v>
      </c>
      <c r="B9" s="36"/>
      <c r="C9" s="36"/>
      <c r="D9" s="36"/>
      <c r="E9" s="36"/>
      <c r="F9" s="36"/>
      <c r="G9" s="36"/>
      <c r="H9" s="36"/>
      <c r="I9" s="36"/>
    </row>
    <row r="10" ht="15.75">
      <c r="I10" s="9"/>
    </row>
    <row r="11" spans="8:9" ht="12.75">
      <c r="H11" s="37" t="s">
        <v>31</v>
      </c>
      <c r="I11" s="37"/>
    </row>
    <row r="12" spans="1:9" ht="15.75" customHeight="1">
      <c r="A12" s="38" t="s">
        <v>32</v>
      </c>
      <c r="B12" s="38" t="s">
        <v>33</v>
      </c>
      <c r="C12" s="38"/>
      <c r="D12" s="38"/>
      <c r="E12" s="38"/>
      <c r="F12" s="38"/>
      <c r="G12" s="39" t="s">
        <v>34</v>
      </c>
      <c r="H12" s="39" t="s">
        <v>35</v>
      </c>
      <c r="I12" s="39"/>
    </row>
    <row r="13" spans="1:9" ht="15.75" customHeight="1">
      <c r="A13" s="38"/>
      <c r="B13" s="38" t="s">
        <v>36</v>
      </c>
      <c r="C13" s="38" t="s">
        <v>37</v>
      </c>
      <c r="D13" s="38" t="s">
        <v>38</v>
      </c>
      <c r="E13" s="38" t="s">
        <v>39</v>
      </c>
      <c r="F13" s="38" t="s">
        <v>40</v>
      </c>
      <c r="G13" s="39"/>
      <c r="H13" s="39"/>
      <c r="I13" s="39"/>
    </row>
    <row r="14" spans="1:9" ht="12.75">
      <c r="A14" s="38"/>
      <c r="B14" s="38"/>
      <c r="C14" s="38"/>
      <c r="D14" s="38"/>
      <c r="E14" s="38"/>
      <c r="F14" s="38"/>
      <c r="G14" s="39"/>
      <c r="H14" s="10" t="s">
        <v>41</v>
      </c>
      <c r="I14" s="10" t="s">
        <v>42</v>
      </c>
    </row>
    <row r="15" spans="1:9" ht="12.75">
      <c r="A15" s="38"/>
      <c r="B15" s="38"/>
      <c r="C15" s="38"/>
      <c r="D15" s="38"/>
      <c r="E15" s="38"/>
      <c r="F15" s="38"/>
      <c r="G15" s="10">
        <v>2021</v>
      </c>
      <c r="H15" s="10">
        <v>2022</v>
      </c>
      <c r="I15" s="10">
        <v>2023</v>
      </c>
    </row>
    <row r="16" spans="1:9" ht="46.5" customHeight="1">
      <c r="A16" s="11" t="s">
        <v>43</v>
      </c>
      <c r="B16" s="12">
        <v>13</v>
      </c>
      <c r="C16" s="13"/>
      <c r="D16" s="13"/>
      <c r="E16" s="13"/>
      <c r="F16" s="13"/>
      <c r="G16" s="14">
        <f>G17+G78+G90+G117+G132+G167+G201+G217</f>
        <v>7552600</v>
      </c>
      <c r="H16" s="14">
        <f>H17+H78+H90+H117+H132+H167+H201+H217</f>
        <v>7614400</v>
      </c>
      <c r="I16" s="14">
        <f>I17+I78+I90+I117+I132+I167+I201+I217</f>
        <v>7669900</v>
      </c>
    </row>
    <row r="17" spans="1:9" ht="18" customHeight="1">
      <c r="A17" s="15" t="s">
        <v>44</v>
      </c>
      <c r="B17" s="16">
        <v>13</v>
      </c>
      <c r="C17" s="17">
        <v>1</v>
      </c>
      <c r="D17" s="17"/>
      <c r="E17" s="18"/>
      <c r="F17" s="18"/>
      <c r="G17" s="19">
        <f>G18+G26+G54+G48</f>
        <v>3900110</v>
      </c>
      <c r="H17" s="19">
        <f>H18+H26+H54+H48</f>
        <v>4056506.07</v>
      </c>
      <c r="I17" s="19">
        <f>I18+I26+I54+I48</f>
        <v>4034200</v>
      </c>
    </row>
    <row r="18" spans="1:9" ht="60.75" customHeight="1">
      <c r="A18" s="15" t="s">
        <v>45</v>
      </c>
      <c r="B18" s="16">
        <v>13</v>
      </c>
      <c r="C18" s="17">
        <v>1</v>
      </c>
      <c r="D18" s="17">
        <v>2</v>
      </c>
      <c r="E18" s="18"/>
      <c r="F18" s="18"/>
      <c r="G18" s="19">
        <f aca="true" t="shared" si="0" ref="G18:I22">G19</f>
        <v>480300</v>
      </c>
      <c r="H18" s="19">
        <f t="shared" si="0"/>
        <v>541700</v>
      </c>
      <c r="I18" s="19">
        <f t="shared" si="0"/>
        <v>541700</v>
      </c>
    </row>
    <row r="19" spans="1:9" ht="75" customHeight="1">
      <c r="A19" s="15" t="s">
        <v>46</v>
      </c>
      <c r="B19" s="12">
        <v>13</v>
      </c>
      <c r="C19" s="17">
        <v>1</v>
      </c>
      <c r="D19" s="17">
        <v>2</v>
      </c>
      <c r="E19" s="18" t="s">
        <v>47</v>
      </c>
      <c r="F19" s="18"/>
      <c r="G19" s="19">
        <f t="shared" si="0"/>
        <v>480300</v>
      </c>
      <c r="H19" s="19">
        <f t="shared" si="0"/>
        <v>541700</v>
      </c>
      <c r="I19" s="19">
        <f t="shared" si="0"/>
        <v>541700</v>
      </c>
    </row>
    <row r="20" spans="1:9" ht="75" customHeight="1">
      <c r="A20" s="15" t="s">
        <v>48</v>
      </c>
      <c r="B20" s="16">
        <v>13</v>
      </c>
      <c r="C20" s="17">
        <v>1</v>
      </c>
      <c r="D20" s="17">
        <v>2</v>
      </c>
      <c r="E20" s="18" t="s">
        <v>49</v>
      </c>
      <c r="F20" s="18"/>
      <c r="G20" s="19">
        <f t="shared" si="0"/>
        <v>480300</v>
      </c>
      <c r="H20" s="19">
        <f t="shared" si="0"/>
        <v>541700</v>
      </c>
      <c r="I20" s="19">
        <f t="shared" si="0"/>
        <v>541700</v>
      </c>
    </row>
    <row r="21" spans="1:9" ht="32.25" customHeight="1">
      <c r="A21" s="15" t="s">
        <v>50</v>
      </c>
      <c r="B21" s="16">
        <v>13</v>
      </c>
      <c r="C21" s="17">
        <v>1</v>
      </c>
      <c r="D21" s="17">
        <v>2</v>
      </c>
      <c r="E21" s="18" t="s">
        <v>51</v>
      </c>
      <c r="F21" s="18"/>
      <c r="G21" s="19">
        <f t="shared" si="0"/>
        <v>480300</v>
      </c>
      <c r="H21" s="19">
        <f t="shared" si="0"/>
        <v>541700</v>
      </c>
      <c r="I21" s="19">
        <f t="shared" si="0"/>
        <v>541700</v>
      </c>
    </row>
    <row r="22" spans="1:9" ht="103.5" customHeight="1">
      <c r="A22" s="15" t="s">
        <v>52</v>
      </c>
      <c r="B22" s="12">
        <v>13</v>
      </c>
      <c r="C22" s="17">
        <v>1</v>
      </c>
      <c r="D22" s="17">
        <v>2</v>
      </c>
      <c r="E22" s="18" t="s">
        <v>51</v>
      </c>
      <c r="F22" s="18">
        <v>100</v>
      </c>
      <c r="G22" s="19">
        <f t="shared" si="0"/>
        <v>480300</v>
      </c>
      <c r="H22" s="19">
        <f t="shared" si="0"/>
        <v>541700</v>
      </c>
      <c r="I22" s="19">
        <f t="shared" si="0"/>
        <v>541700</v>
      </c>
    </row>
    <row r="23" spans="1:9" ht="46.5" customHeight="1">
      <c r="A23" s="15" t="s">
        <v>53</v>
      </c>
      <c r="B23" s="16">
        <v>13</v>
      </c>
      <c r="C23" s="17">
        <v>1</v>
      </c>
      <c r="D23" s="17">
        <v>2</v>
      </c>
      <c r="E23" s="18" t="s">
        <v>51</v>
      </c>
      <c r="F23" s="18">
        <v>120</v>
      </c>
      <c r="G23" s="19">
        <f>G24+G25</f>
        <v>480300</v>
      </c>
      <c r="H23" s="19">
        <f>H24+H25</f>
        <v>541700</v>
      </c>
      <c r="I23" s="19">
        <f>I24+I25</f>
        <v>541700</v>
      </c>
    </row>
    <row r="24" spans="1:9" ht="32.25" customHeight="1">
      <c r="A24" s="15" t="s">
        <v>54</v>
      </c>
      <c r="B24" s="16">
        <v>13</v>
      </c>
      <c r="C24" s="17">
        <v>1</v>
      </c>
      <c r="D24" s="17">
        <v>2</v>
      </c>
      <c r="E24" s="18" t="s">
        <v>51</v>
      </c>
      <c r="F24" s="18">
        <v>121</v>
      </c>
      <c r="G24" s="20">
        <v>369800</v>
      </c>
      <c r="H24" s="20">
        <v>416000</v>
      </c>
      <c r="I24" s="20">
        <v>416000</v>
      </c>
    </row>
    <row r="25" spans="1:9" ht="75" customHeight="1">
      <c r="A25" s="15" t="s">
        <v>55</v>
      </c>
      <c r="B25" s="12">
        <v>13</v>
      </c>
      <c r="C25" s="17">
        <v>1</v>
      </c>
      <c r="D25" s="17">
        <v>2</v>
      </c>
      <c r="E25" s="18" t="s">
        <v>51</v>
      </c>
      <c r="F25" s="18">
        <v>129</v>
      </c>
      <c r="G25" s="20">
        <v>110500</v>
      </c>
      <c r="H25" s="20">
        <v>125700</v>
      </c>
      <c r="I25" s="20">
        <v>125700</v>
      </c>
    </row>
    <row r="26" spans="1:9" ht="89.25" customHeight="1">
      <c r="A26" s="15" t="s">
        <v>56</v>
      </c>
      <c r="B26" s="16">
        <v>13</v>
      </c>
      <c r="C26" s="17">
        <v>1</v>
      </c>
      <c r="D26" s="17">
        <v>4</v>
      </c>
      <c r="E26" s="18"/>
      <c r="F26" s="18"/>
      <c r="G26" s="19">
        <f aca="true" t="shared" si="1" ref="G26:I27">G27</f>
        <v>704064</v>
      </c>
      <c r="H26" s="19">
        <f t="shared" si="1"/>
        <v>622100</v>
      </c>
      <c r="I26" s="19">
        <f t="shared" si="1"/>
        <v>564100</v>
      </c>
    </row>
    <row r="27" spans="1:9" ht="75" customHeight="1">
      <c r="A27" s="15" t="s">
        <v>46</v>
      </c>
      <c r="B27" s="16">
        <v>13</v>
      </c>
      <c r="C27" s="17">
        <v>1</v>
      </c>
      <c r="D27" s="17">
        <v>4</v>
      </c>
      <c r="E27" s="18" t="s">
        <v>47</v>
      </c>
      <c r="F27" s="18"/>
      <c r="G27" s="19">
        <f t="shared" si="1"/>
        <v>704064</v>
      </c>
      <c r="H27" s="19">
        <f t="shared" si="1"/>
        <v>622100</v>
      </c>
      <c r="I27" s="19">
        <f t="shared" si="1"/>
        <v>564100</v>
      </c>
    </row>
    <row r="28" spans="1:9" ht="75" customHeight="1">
      <c r="A28" s="15" t="s">
        <v>48</v>
      </c>
      <c r="B28" s="12">
        <v>13</v>
      </c>
      <c r="C28" s="17">
        <v>1</v>
      </c>
      <c r="D28" s="17">
        <v>4</v>
      </c>
      <c r="E28" s="18" t="s">
        <v>49</v>
      </c>
      <c r="F28" s="18"/>
      <c r="G28" s="19">
        <f>G29+G44</f>
        <v>704064</v>
      </c>
      <c r="H28" s="19">
        <f>H29+H44</f>
        <v>622100</v>
      </c>
      <c r="I28" s="19">
        <f>I29+I44</f>
        <v>564100</v>
      </c>
    </row>
    <row r="29" spans="1:9" ht="18" customHeight="1">
      <c r="A29" s="15" t="s">
        <v>57</v>
      </c>
      <c r="B29" s="16">
        <v>13</v>
      </c>
      <c r="C29" s="17">
        <v>1</v>
      </c>
      <c r="D29" s="17">
        <v>4</v>
      </c>
      <c r="E29" s="18" t="s">
        <v>58</v>
      </c>
      <c r="F29" s="18"/>
      <c r="G29" s="19">
        <f>G30+G34+G39</f>
        <v>704064</v>
      </c>
      <c r="H29" s="19">
        <f>H30+H34+H39</f>
        <v>622100</v>
      </c>
      <c r="I29" s="19">
        <f>I30+I34+I39</f>
        <v>564100</v>
      </c>
    </row>
    <row r="30" spans="1:9" ht="103.5" customHeight="1">
      <c r="A30" s="15" t="s">
        <v>52</v>
      </c>
      <c r="B30" s="12">
        <v>13</v>
      </c>
      <c r="C30" s="17">
        <v>1</v>
      </c>
      <c r="D30" s="17">
        <v>4</v>
      </c>
      <c r="E30" s="18" t="s">
        <v>58</v>
      </c>
      <c r="F30" s="18">
        <v>100</v>
      </c>
      <c r="G30" s="19">
        <f>G31</f>
        <v>278500</v>
      </c>
      <c r="H30" s="19">
        <f>H31</f>
        <v>315000</v>
      </c>
      <c r="I30" s="19">
        <f>I31</f>
        <v>315000</v>
      </c>
    </row>
    <row r="31" spans="1:9" ht="46.5" customHeight="1">
      <c r="A31" s="15" t="s">
        <v>59</v>
      </c>
      <c r="B31" s="16">
        <v>13</v>
      </c>
      <c r="C31" s="17">
        <v>1</v>
      </c>
      <c r="D31" s="17">
        <v>4</v>
      </c>
      <c r="E31" s="18" t="s">
        <v>58</v>
      </c>
      <c r="F31" s="18">
        <v>120</v>
      </c>
      <c r="G31" s="19">
        <f>G32+G33</f>
        <v>278500</v>
      </c>
      <c r="H31" s="19">
        <f>H32+H33</f>
        <v>315000</v>
      </c>
      <c r="I31" s="19">
        <f>I32+I33</f>
        <v>315000</v>
      </c>
    </row>
    <row r="32" spans="1:9" ht="32.25" customHeight="1">
      <c r="A32" s="15" t="s">
        <v>60</v>
      </c>
      <c r="B32" s="16">
        <v>13</v>
      </c>
      <c r="C32" s="17">
        <v>1</v>
      </c>
      <c r="D32" s="17">
        <v>4</v>
      </c>
      <c r="E32" s="18" t="s">
        <v>58</v>
      </c>
      <c r="F32" s="18">
        <v>121</v>
      </c>
      <c r="G32" s="20">
        <v>214800</v>
      </c>
      <c r="H32" s="20">
        <v>242000</v>
      </c>
      <c r="I32" s="20">
        <v>242000</v>
      </c>
    </row>
    <row r="33" spans="1:9" ht="75" customHeight="1">
      <c r="A33" s="15" t="s">
        <v>55</v>
      </c>
      <c r="B33" s="12">
        <v>13</v>
      </c>
      <c r="C33" s="17">
        <v>1</v>
      </c>
      <c r="D33" s="17">
        <v>4</v>
      </c>
      <c r="E33" s="18" t="s">
        <v>58</v>
      </c>
      <c r="F33" s="18">
        <v>129</v>
      </c>
      <c r="G33" s="20">
        <v>63700</v>
      </c>
      <c r="H33" s="20">
        <v>73000</v>
      </c>
      <c r="I33" s="20">
        <v>73000</v>
      </c>
    </row>
    <row r="34" spans="1:9" ht="46.5" customHeight="1">
      <c r="A34" s="15" t="s">
        <v>61</v>
      </c>
      <c r="B34" s="16">
        <v>13</v>
      </c>
      <c r="C34" s="17">
        <v>1</v>
      </c>
      <c r="D34" s="17">
        <v>4</v>
      </c>
      <c r="E34" s="18" t="s">
        <v>58</v>
      </c>
      <c r="F34" s="18">
        <v>200</v>
      </c>
      <c r="G34" s="19">
        <f>G35</f>
        <v>395564</v>
      </c>
      <c r="H34" s="19">
        <f>H35</f>
        <v>277100</v>
      </c>
      <c r="I34" s="19">
        <f>I35</f>
        <v>219100</v>
      </c>
    </row>
    <row r="35" spans="1:9" ht="46.5" customHeight="1">
      <c r="A35" s="15" t="s">
        <v>62</v>
      </c>
      <c r="B35" s="16">
        <v>13</v>
      </c>
      <c r="C35" s="17">
        <v>1</v>
      </c>
      <c r="D35" s="17">
        <v>4</v>
      </c>
      <c r="E35" s="18" t="s">
        <v>58</v>
      </c>
      <c r="F35" s="18">
        <v>240</v>
      </c>
      <c r="G35" s="19">
        <f>G36+G37+G38</f>
        <v>395564</v>
      </c>
      <c r="H35" s="19">
        <f>H36+H37+H38</f>
        <v>277100</v>
      </c>
      <c r="I35" s="19">
        <f>I36+I37+I38</f>
        <v>219100</v>
      </c>
    </row>
    <row r="36" spans="1:9" ht="46.5" customHeight="1">
      <c r="A36" s="15" t="s">
        <v>63</v>
      </c>
      <c r="B36" s="12">
        <v>13</v>
      </c>
      <c r="C36" s="17">
        <v>1</v>
      </c>
      <c r="D36" s="17">
        <v>4</v>
      </c>
      <c r="E36" s="18" t="s">
        <v>58</v>
      </c>
      <c r="F36" s="18">
        <v>242</v>
      </c>
      <c r="G36" s="20">
        <v>18600</v>
      </c>
      <c r="H36" s="20">
        <v>18600</v>
      </c>
      <c r="I36" s="20">
        <v>18600</v>
      </c>
    </row>
    <row r="37" spans="1:9" ht="18" customHeight="1">
      <c r="A37" s="15" t="s">
        <v>64</v>
      </c>
      <c r="B37" s="16">
        <v>13</v>
      </c>
      <c r="C37" s="17">
        <v>1</v>
      </c>
      <c r="D37" s="17">
        <v>4</v>
      </c>
      <c r="E37" s="18" t="s">
        <v>58</v>
      </c>
      <c r="F37" s="18">
        <v>244</v>
      </c>
      <c r="G37" s="20">
        <v>341564</v>
      </c>
      <c r="H37" s="20">
        <v>222500</v>
      </c>
      <c r="I37" s="20">
        <v>164500</v>
      </c>
    </row>
    <row r="38" spans="1:9" ht="18" customHeight="1">
      <c r="A38" s="15" t="s">
        <v>65</v>
      </c>
      <c r="B38" s="16">
        <v>13</v>
      </c>
      <c r="C38" s="17">
        <v>1</v>
      </c>
      <c r="D38" s="17">
        <v>4</v>
      </c>
      <c r="E38" s="18" t="s">
        <v>58</v>
      </c>
      <c r="F38" s="18">
        <v>247</v>
      </c>
      <c r="G38" s="20">
        <v>35400</v>
      </c>
      <c r="H38" s="20">
        <v>36000</v>
      </c>
      <c r="I38" s="20">
        <v>36000</v>
      </c>
    </row>
    <row r="39" spans="1:9" ht="18" customHeight="1">
      <c r="A39" s="15" t="s">
        <v>66</v>
      </c>
      <c r="B39" s="16">
        <v>13</v>
      </c>
      <c r="C39" s="17">
        <v>1</v>
      </c>
      <c r="D39" s="17">
        <v>4</v>
      </c>
      <c r="E39" s="18" t="s">
        <v>58</v>
      </c>
      <c r="F39" s="18">
        <v>800</v>
      </c>
      <c r="G39" s="19">
        <f>G40</f>
        <v>30000</v>
      </c>
      <c r="H39" s="19">
        <f>H40</f>
        <v>30000</v>
      </c>
      <c r="I39" s="19">
        <f>I40</f>
        <v>30000</v>
      </c>
    </row>
    <row r="40" spans="1:9" ht="32.25" customHeight="1">
      <c r="A40" s="15" t="s">
        <v>67</v>
      </c>
      <c r="B40" s="12">
        <v>13</v>
      </c>
      <c r="C40" s="17">
        <v>1</v>
      </c>
      <c r="D40" s="17">
        <v>4</v>
      </c>
      <c r="E40" s="18" t="s">
        <v>58</v>
      </c>
      <c r="F40" s="18">
        <v>850</v>
      </c>
      <c r="G40" s="19">
        <f>G42+G41+G43</f>
        <v>30000</v>
      </c>
      <c r="H40" s="19">
        <f>H42+H41+H43</f>
        <v>30000</v>
      </c>
      <c r="I40" s="19">
        <f>I42+I41+I43</f>
        <v>30000</v>
      </c>
    </row>
    <row r="41" spans="1:9" ht="46.5" customHeight="1">
      <c r="A41" s="15" t="s">
        <v>68</v>
      </c>
      <c r="B41" s="16">
        <v>13</v>
      </c>
      <c r="C41" s="17">
        <v>1</v>
      </c>
      <c r="D41" s="17">
        <v>4</v>
      </c>
      <c r="E41" s="18" t="s">
        <v>58</v>
      </c>
      <c r="F41" s="18">
        <v>851</v>
      </c>
      <c r="G41" s="20">
        <v>5000</v>
      </c>
      <c r="H41" s="20">
        <v>5000</v>
      </c>
      <c r="I41" s="20">
        <v>5000</v>
      </c>
    </row>
    <row r="42" spans="1:9" ht="18" customHeight="1">
      <c r="A42" s="15" t="s">
        <v>69</v>
      </c>
      <c r="B42" s="16">
        <v>13</v>
      </c>
      <c r="C42" s="17">
        <v>1</v>
      </c>
      <c r="D42" s="17">
        <v>4</v>
      </c>
      <c r="E42" s="18" t="s">
        <v>58</v>
      </c>
      <c r="F42" s="18">
        <v>852</v>
      </c>
      <c r="G42" s="20">
        <v>15000</v>
      </c>
      <c r="H42" s="20">
        <v>15000</v>
      </c>
      <c r="I42" s="20">
        <v>15000</v>
      </c>
    </row>
    <row r="43" spans="1:9" ht="18" customHeight="1">
      <c r="A43" s="15" t="s">
        <v>70</v>
      </c>
      <c r="B43" s="12">
        <v>13</v>
      </c>
      <c r="C43" s="17">
        <v>1</v>
      </c>
      <c r="D43" s="17">
        <v>4</v>
      </c>
      <c r="E43" s="18" t="s">
        <v>58</v>
      </c>
      <c r="F43" s="18">
        <v>853</v>
      </c>
      <c r="G43" s="20">
        <v>10000</v>
      </c>
      <c r="H43" s="20">
        <v>10000</v>
      </c>
      <c r="I43" s="20">
        <v>10000</v>
      </c>
    </row>
    <row r="44" spans="1:9" ht="75" customHeight="1">
      <c r="A44" s="15" t="s">
        <v>71</v>
      </c>
      <c r="B44" s="16">
        <v>13</v>
      </c>
      <c r="C44" s="17">
        <v>1</v>
      </c>
      <c r="D44" s="17">
        <v>4</v>
      </c>
      <c r="E44" s="18" t="s">
        <v>72</v>
      </c>
      <c r="F44" s="18"/>
      <c r="G44" s="19">
        <f aca="true" t="shared" si="2" ref="G44:I46">G45</f>
        <v>0</v>
      </c>
      <c r="H44" s="19">
        <f t="shared" si="2"/>
        <v>0</v>
      </c>
      <c r="I44" s="19">
        <f t="shared" si="2"/>
        <v>0</v>
      </c>
    </row>
    <row r="45" spans="1:9" ht="46.5" customHeight="1">
      <c r="A45" s="15" t="s">
        <v>61</v>
      </c>
      <c r="B45" s="16">
        <v>13</v>
      </c>
      <c r="C45" s="17">
        <v>1</v>
      </c>
      <c r="D45" s="17">
        <v>4</v>
      </c>
      <c r="E45" s="18" t="s">
        <v>72</v>
      </c>
      <c r="F45" s="18">
        <v>200</v>
      </c>
      <c r="G45" s="19">
        <f t="shared" si="2"/>
        <v>0</v>
      </c>
      <c r="H45" s="19">
        <f t="shared" si="2"/>
        <v>0</v>
      </c>
      <c r="I45" s="19">
        <f t="shared" si="2"/>
        <v>0</v>
      </c>
    </row>
    <row r="46" spans="1:9" ht="46.5" customHeight="1">
      <c r="A46" s="15" t="s">
        <v>62</v>
      </c>
      <c r="B46" s="16">
        <v>13</v>
      </c>
      <c r="C46" s="17">
        <v>1</v>
      </c>
      <c r="D46" s="17">
        <v>4</v>
      </c>
      <c r="E46" s="18" t="s">
        <v>72</v>
      </c>
      <c r="F46" s="18">
        <v>240</v>
      </c>
      <c r="G46" s="19">
        <f t="shared" si="2"/>
        <v>0</v>
      </c>
      <c r="H46" s="19">
        <f t="shared" si="2"/>
        <v>0</v>
      </c>
      <c r="I46" s="19">
        <f t="shared" si="2"/>
        <v>0</v>
      </c>
    </row>
    <row r="47" spans="1:9" ht="18" customHeight="1">
      <c r="A47" s="15" t="s">
        <v>64</v>
      </c>
      <c r="B47" s="12">
        <v>13</v>
      </c>
      <c r="C47" s="17">
        <v>1</v>
      </c>
      <c r="D47" s="17">
        <v>4</v>
      </c>
      <c r="E47" s="18" t="s">
        <v>72</v>
      </c>
      <c r="F47" s="18">
        <v>244</v>
      </c>
      <c r="G47" s="20">
        <v>0</v>
      </c>
      <c r="H47" s="20">
        <v>0</v>
      </c>
      <c r="I47" s="20">
        <v>0</v>
      </c>
    </row>
    <row r="48" spans="1:9" ht="18" customHeight="1">
      <c r="A48" s="15" t="s">
        <v>73</v>
      </c>
      <c r="B48" s="16">
        <v>13</v>
      </c>
      <c r="C48" s="17">
        <v>1</v>
      </c>
      <c r="D48" s="17">
        <v>11</v>
      </c>
      <c r="E48" s="18"/>
      <c r="F48" s="18"/>
      <c r="G48" s="21">
        <f aca="true" t="shared" si="3" ref="G48:I52">G49</f>
        <v>74781</v>
      </c>
      <c r="H48" s="21">
        <f t="shared" si="3"/>
        <v>75390</v>
      </c>
      <c r="I48" s="21">
        <f t="shared" si="3"/>
        <v>75939</v>
      </c>
    </row>
    <row r="49" spans="1:9" ht="75" customHeight="1">
      <c r="A49" s="15" t="s">
        <v>46</v>
      </c>
      <c r="B49" s="16">
        <v>13</v>
      </c>
      <c r="C49" s="17">
        <v>1</v>
      </c>
      <c r="D49" s="17">
        <v>11</v>
      </c>
      <c r="E49" s="18" t="s">
        <v>47</v>
      </c>
      <c r="F49" s="18"/>
      <c r="G49" s="21">
        <f t="shared" si="3"/>
        <v>74781</v>
      </c>
      <c r="H49" s="21">
        <f t="shared" si="3"/>
        <v>75390</v>
      </c>
      <c r="I49" s="21">
        <f t="shared" si="3"/>
        <v>75939</v>
      </c>
    </row>
    <row r="50" spans="1:9" ht="75" customHeight="1">
      <c r="A50" s="15" t="s">
        <v>48</v>
      </c>
      <c r="B50" s="12">
        <v>13</v>
      </c>
      <c r="C50" s="17">
        <v>1</v>
      </c>
      <c r="D50" s="17">
        <v>11</v>
      </c>
      <c r="E50" s="18" t="s">
        <v>49</v>
      </c>
      <c r="F50" s="18"/>
      <c r="G50" s="21">
        <f t="shared" si="3"/>
        <v>74781</v>
      </c>
      <c r="H50" s="21">
        <f t="shared" si="3"/>
        <v>75390</v>
      </c>
      <c r="I50" s="21">
        <f t="shared" si="3"/>
        <v>75939</v>
      </c>
    </row>
    <row r="51" spans="1:9" ht="32.25" customHeight="1">
      <c r="A51" s="15" t="s">
        <v>74</v>
      </c>
      <c r="B51" s="16">
        <v>13</v>
      </c>
      <c r="C51" s="17">
        <v>1</v>
      </c>
      <c r="D51" s="17">
        <v>11</v>
      </c>
      <c r="E51" s="18" t="s">
        <v>75</v>
      </c>
      <c r="F51" s="18"/>
      <c r="G51" s="21">
        <f t="shared" si="3"/>
        <v>74781</v>
      </c>
      <c r="H51" s="21">
        <f t="shared" si="3"/>
        <v>75390</v>
      </c>
      <c r="I51" s="21">
        <f t="shared" si="3"/>
        <v>75939</v>
      </c>
    </row>
    <row r="52" spans="1:9" ht="18" customHeight="1">
      <c r="A52" s="15" t="s">
        <v>66</v>
      </c>
      <c r="B52" s="16">
        <v>13</v>
      </c>
      <c r="C52" s="17">
        <v>1</v>
      </c>
      <c r="D52" s="17">
        <v>11</v>
      </c>
      <c r="E52" s="18" t="s">
        <v>75</v>
      </c>
      <c r="F52" s="18">
        <v>800</v>
      </c>
      <c r="G52" s="21">
        <f t="shared" si="3"/>
        <v>74781</v>
      </c>
      <c r="H52" s="21">
        <f t="shared" si="3"/>
        <v>75390</v>
      </c>
      <c r="I52" s="21">
        <f t="shared" si="3"/>
        <v>75939</v>
      </c>
    </row>
    <row r="53" spans="1:9" ht="18" customHeight="1">
      <c r="A53" s="15" t="s">
        <v>76</v>
      </c>
      <c r="B53" s="16">
        <v>13</v>
      </c>
      <c r="C53" s="17">
        <v>1</v>
      </c>
      <c r="D53" s="17">
        <v>11</v>
      </c>
      <c r="E53" s="18" t="s">
        <v>75</v>
      </c>
      <c r="F53" s="18">
        <v>870</v>
      </c>
      <c r="G53" s="22">
        <v>74781</v>
      </c>
      <c r="H53" s="22">
        <v>75390</v>
      </c>
      <c r="I53" s="22">
        <v>75939</v>
      </c>
    </row>
    <row r="54" spans="1:9" ht="18" customHeight="1">
      <c r="A54" s="15" t="s">
        <v>77</v>
      </c>
      <c r="B54" s="16">
        <v>13</v>
      </c>
      <c r="C54" s="17">
        <v>1</v>
      </c>
      <c r="D54" s="17">
        <v>13</v>
      </c>
      <c r="E54" s="18"/>
      <c r="F54" s="18"/>
      <c r="G54" s="19">
        <f>G68+G59+G55+G63</f>
        <v>2640965</v>
      </c>
      <c r="H54" s="19">
        <f>H68+H59+H55+H63</f>
        <v>2817316.07</v>
      </c>
      <c r="I54" s="19">
        <f>I68+I59+I55+I63</f>
        <v>2852461</v>
      </c>
    </row>
    <row r="55" spans="1:9" ht="75" customHeight="1">
      <c r="A55" s="15" t="s">
        <v>78</v>
      </c>
      <c r="B55" s="16">
        <v>13</v>
      </c>
      <c r="C55" s="17">
        <v>1</v>
      </c>
      <c r="D55" s="17">
        <v>13</v>
      </c>
      <c r="E55" s="18" t="s">
        <v>79</v>
      </c>
      <c r="F55" s="18"/>
      <c r="G55" s="19">
        <f aca="true" t="shared" si="4" ref="G55:I57">G56</f>
        <v>1000</v>
      </c>
      <c r="H55" s="19">
        <f t="shared" si="4"/>
        <v>1000</v>
      </c>
      <c r="I55" s="19">
        <f t="shared" si="4"/>
        <v>1000</v>
      </c>
    </row>
    <row r="56" spans="1:9" ht="46.5" customHeight="1">
      <c r="A56" s="15" t="s">
        <v>61</v>
      </c>
      <c r="B56" s="16">
        <v>13</v>
      </c>
      <c r="C56" s="17">
        <v>1</v>
      </c>
      <c r="D56" s="17">
        <v>13</v>
      </c>
      <c r="E56" s="18" t="s">
        <v>79</v>
      </c>
      <c r="F56" s="18">
        <v>200</v>
      </c>
      <c r="G56" s="19">
        <f t="shared" si="4"/>
        <v>1000</v>
      </c>
      <c r="H56" s="19">
        <f t="shared" si="4"/>
        <v>1000</v>
      </c>
      <c r="I56" s="19">
        <f t="shared" si="4"/>
        <v>1000</v>
      </c>
    </row>
    <row r="57" spans="1:9" ht="46.5" customHeight="1">
      <c r="A57" s="15" t="s">
        <v>62</v>
      </c>
      <c r="B57" s="16">
        <v>13</v>
      </c>
      <c r="C57" s="17">
        <v>1</v>
      </c>
      <c r="D57" s="17">
        <v>13</v>
      </c>
      <c r="E57" s="18" t="s">
        <v>79</v>
      </c>
      <c r="F57" s="18">
        <v>240</v>
      </c>
      <c r="G57" s="19">
        <f t="shared" si="4"/>
        <v>1000</v>
      </c>
      <c r="H57" s="19">
        <f t="shared" si="4"/>
        <v>1000</v>
      </c>
      <c r="I57" s="19">
        <f t="shared" si="4"/>
        <v>1000</v>
      </c>
    </row>
    <row r="58" spans="1:9" ht="18" customHeight="1">
      <c r="A58" s="15" t="s">
        <v>64</v>
      </c>
      <c r="B58" s="16">
        <v>13</v>
      </c>
      <c r="C58" s="17">
        <v>1</v>
      </c>
      <c r="D58" s="17">
        <v>13</v>
      </c>
      <c r="E58" s="18" t="s">
        <v>79</v>
      </c>
      <c r="F58" s="18">
        <v>244</v>
      </c>
      <c r="G58" s="20">
        <v>1000</v>
      </c>
      <c r="H58" s="20">
        <v>1000</v>
      </c>
      <c r="I58" s="20">
        <v>1000</v>
      </c>
    </row>
    <row r="59" spans="1:9" ht="60.75" customHeight="1">
      <c r="A59" s="15" t="s">
        <v>80</v>
      </c>
      <c r="B59" s="16">
        <v>13</v>
      </c>
      <c r="C59" s="17">
        <v>1</v>
      </c>
      <c r="D59" s="17">
        <v>13</v>
      </c>
      <c r="E59" s="18" t="s">
        <v>81</v>
      </c>
      <c r="F59" s="18"/>
      <c r="G59" s="19">
        <f aca="true" t="shared" si="5" ref="G59:I61">G60</f>
        <v>2000</v>
      </c>
      <c r="H59" s="19">
        <f t="shared" si="5"/>
        <v>2000</v>
      </c>
      <c r="I59" s="19">
        <f t="shared" si="5"/>
        <v>2000</v>
      </c>
    </row>
    <row r="60" spans="1:9" ht="46.5" customHeight="1">
      <c r="A60" s="15" t="s">
        <v>61</v>
      </c>
      <c r="B60" s="16">
        <v>13</v>
      </c>
      <c r="C60" s="17">
        <v>1</v>
      </c>
      <c r="D60" s="17">
        <v>13</v>
      </c>
      <c r="E60" s="18" t="s">
        <v>81</v>
      </c>
      <c r="F60" s="18">
        <v>200</v>
      </c>
      <c r="G60" s="19">
        <f t="shared" si="5"/>
        <v>2000</v>
      </c>
      <c r="H60" s="19">
        <f t="shared" si="5"/>
        <v>2000</v>
      </c>
      <c r="I60" s="19">
        <f t="shared" si="5"/>
        <v>2000</v>
      </c>
    </row>
    <row r="61" spans="1:9" ht="46.5" customHeight="1">
      <c r="A61" s="15" t="s">
        <v>62</v>
      </c>
      <c r="B61" s="16">
        <v>13</v>
      </c>
      <c r="C61" s="17">
        <v>1</v>
      </c>
      <c r="D61" s="17">
        <v>13</v>
      </c>
      <c r="E61" s="18" t="s">
        <v>81</v>
      </c>
      <c r="F61" s="18">
        <v>240</v>
      </c>
      <c r="G61" s="19">
        <f t="shared" si="5"/>
        <v>2000</v>
      </c>
      <c r="H61" s="19">
        <f t="shared" si="5"/>
        <v>2000</v>
      </c>
      <c r="I61" s="19">
        <f t="shared" si="5"/>
        <v>2000</v>
      </c>
    </row>
    <row r="62" spans="1:9" ht="18" customHeight="1">
      <c r="A62" s="15" t="s">
        <v>64</v>
      </c>
      <c r="B62" s="16">
        <v>13</v>
      </c>
      <c r="C62" s="17">
        <v>1</v>
      </c>
      <c r="D62" s="17">
        <v>13</v>
      </c>
      <c r="E62" s="18" t="s">
        <v>81</v>
      </c>
      <c r="F62" s="18">
        <v>244</v>
      </c>
      <c r="G62" s="20">
        <v>2000</v>
      </c>
      <c r="H62" s="20">
        <v>2000</v>
      </c>
      <c r="I62" s="20">
        <v>2000</v>
      </c>
    </row>
    <row r="63" spans="1:9" ht="110.25">
      <c r="A63" s="15" t="s">
        <v>82</v>
      </c>
      <c r="B63" s="16">
        <v>13</v>
      </c>
      <c r="C63" s="17">
        <v>1</v>
      </c>
      <c r="D63" s="17">
        <v>13</v>
      </c>
      <c r="E63" s="18" t="s">
        <v>83</v>
      </c>
      <c r="F63" s="18"/>
      <c r="G63" s="21">
        <f aca="true" t="shared" si="6" ref="G63:I66">G64</f>
        <v>1000</v>
      </c>
      <c r="H63" s="21">
        <f t="shared" si="6"/>
        <v>1000</v>
      </c>
      <c r="I63" s="21">
        <f t="shared" si="6"/>
        <v>1000</v>
      </c>
    </row>
    <row r="64" spans="1:9" ht="46.5" customHeight="1">
      <c r="A64" s="15" t="s">
        <v>84</v>
      </c>
      <c r="B64" s="16">
        <v>13</v>
      </c>
      <c r="C64" s="17">
        <v>1</v>
      </c>
      <c r="D64" s="17">
        <v>13</v>
      </c>
      <c r="E64" s="18" t="s">
        <v>85</v>
      </c>
      <c r="F64" s="18"/>
      <c r="G64" s="21">
        <f t="shared" si="6"/>
        <v>1000</v>
      </c>
      <c r="H64" s="21">
        <f t="shared" si="6"/>
        <v>1000</v>
      </c>
      <c r="I64" s="21">
        <f t="shared" si="6"/>
        <v>1000</v>
      </c>
    </row>
    <row r="65" spans="1:9" ht="46.5" customHeight="1">
      <c r="A65" s="15" t="s">
        <v>84</v>
      </c>
      <c r="B65" s="16">
        <v>13</v>
      </c>
      <c r="C65" s="17">
        <v>1</v>
      </c>
      <c r="D65" s="17">
        <v>13</v>
      </c>
      <c r="E65" s="18" t="s">
        <v>86</v>
      </c>
      <c r="F65" s="18"/>
      <c r="G65" s="21">
        <f t="shared" si="6"/>
        <v>1000</v>
      </c>
      <c r="H65" s="21">
        <f t="shared" si="6"/>
        <v>1000</v>
      </c>
      <c r="I65" s="21">
        <f t="shared" si="6"/>
        <v>1000</v>
      </c>
    </row>
    <row r="66" spans="1:9" ht="46.5" customHeight="1">
      <c r="A66" s="15" t="s">
        <v>62</v>
      </c>
      <c r="B66" s="16">
        <v>13</v>
      </c>
      <c r="C66" s="17">
        <v>1</v>
      </c>
      <c r="D66" s="17">
        <v>13</v>
      </c>
      <c r="E66" s="18" t="s">
        <v>86</v>
      </c>
      <c r="F66" s="18">
        <v>240</v>
      </c>
      <c r="G66" s="21">
        <f t="shared" si="6"/>
        <v>1000</v>
      </c>
      <c r="H66" s="21">
        <f t="shared" si="6"/>
        <v>1000</v>
      </c>
      <c r="I66" s="21">
        <f t="shared" si="6"/>
        <v>1000</v>
      </c>
    </row>
    <row r="67" spans="1:9" ht="18" customHeight="1">
      <c r="A67" s="15" t="s">
        <v>64</v>
      </c>
      <c r="B67" s="16">
        <v>13</v>
      </c>
      <c r="C67" s="17">
        <v>1</v>
      </c>
      <c r="D67" s="17">
        <v>13</v>
      </c>
      <c r="E67" s="18" t="s">
        <v>86</v>
      </c>
      <c r="F67" s="18">
        <v>244</v>
      </c>
      <c r="G67" s="22">
        <v>1000</v>
      </c>
      <c r="H67" s="22">
        <v>1000</v>
      </c>
      <c r="I67" s="22">
        <v>1000</v>
      </c>
    </row>
    <row r="68" spans="1:9" ht="75" customHeight="1">
      <c r="A68" s="15" t="s">
        <v>46</v>
      </c>
      <c r="B68" s="16">
        <v>13</v>
      </c>
      <c r="C68" s="17">
        <v>1</v>
      </c>
      <c r="D68" s="17">
        <v>13</v>
      </c>
      <c r="E68" s="18" t="s">
        <v>47</v>
      </c>
      <c r="F68" s="18"/>
      <c r="G68" s="19">
        <f aca="true" t="shared" si="7" ref="G68:I69">G69</f>
        <v>2636965</v>
      </c>
      <c r="H68" s="19">
        <f t="shared" si="7"/>
        <v>2813316.07</v>
      </c>
      <c r="I68" s="19">
        <f t="shared" si="7"/>
        <v>2848461</v>
      </c>
    </row>
    <row r="69" spans="1:9" ht="75" customHeight="1">
      <c r="A69" s="15" t="s">
        <v>48</v>
      </c>
      <c r="B69" s="16">
        <v>13</v>
      </c>
      <c r="C69" s="17">
        <v>1</v>
      </c>
      <c r="D69" s="17">
        <v>13</v>
      </c>
      <c r="E69" s="18" t="s">
        <v>49</v>
      </c>
      <c r="F69" s="18"/>
      <c r="G69" s="19">
        <f t="shared" si="7"/>
        <v>2636965</v>
      </c>
      <c r="H69" s="19">
        <f t="shared" si="7"/>
        <v>2813316.07</v>
      </c>
      <c r="I69" s="19">
        <f t="shared" si="7"/>
        <v>2848461</v>
      </c>
    </row>
    <row r="70" spans="1:9" ht="46.5" customHeight="1">
      <c r="A70" s="15" t="s">
        <v>87</v>
      </c>
      <c r="B70" s="16">
        <v>13</v>
      </c>
      <c r="C70" s="17">
        <v>1</v>
      </c>
      <c r="D70" s="17">
        <v>13</v>
      </c>
      <c r="E70" s="18" t="s">
        <v>88</v>
      </c>
      <c r="F70" s="18"/>
      <c r="G70" s="19">
        <f>G71+G75</f>
        <v>2636965</v>
      </c>
      <c r="H70" s="19">
        <f>H71+H75</f>
        <v>2813316.07</v>
      </c>
      <c r="I70" s="19">
        <f>I71+I75</f>
        <v>2848461</v>
      </c>
    </row>
    <row r="71" spans="1:9" ht="103.5" customHeight="1">
      <c r="A71" s="15" t="s">
        <v>52</v>
      </c>
      <c r="B71" s="16">
        <v>13</v>
      </c>
      <c r="C71" s="17">
        <v>1</v>
      </c>
      <c r="D71" s="17">
        <v>13</v>
      </c>
      <c r="E71" s="18" t="s">
        <v>88</v>
      </c>
      <c r="F71" s="18">
        <v>100</v>
      </c>
      <c r="G71" s="19">
        <f>G72</f>
        <v>2075900</v>
      </c>
      <c r="H71" s="19">
        <f>H72</f>
        <v>2355300</v>
      </c>
      <c r="I71" s="19">
        <f>I72</f>
        <v>2355300</v>
      </c>
    </row>
    <row r="72" spans="1:9" ht="46.5" customHeight="1">
      <c r="A72" s="15" t="s">
        <v>59</v>
      </c>
      <c r="B72" s="16">
        <v>13</v>
      </c>
      <c r="C72" s="17">
        <v>1</v>
      </c>
      <c r="D72" s="17">
        <v>13</v>
      </c>
      <c r="E72" s="18" t="s">
        <v>88</v>
      </c>
      <c r="F72" s="18">
        <v>120</v>
      </c>
      <c r="G72" s="19">
        <f>G73+G74</f>
        <v>2075900</v>
      </c>
      <c r="H72" s="19">
        <f>H73+H74</f>
        <v>2355300</v>
      </c>
      <c r="I72" s="19">
        <f>I73+I74</f>
        <v>2355300</v>
      </c>
    </row>
    <row r="73" spans="1:9" ht="32.25" customHeight="1">
      <c r="A73" s="15" t="s">
        <v>54</v>
      </c>
      <c r="B73" s="16">
        <v>13</v>
      </c>
      <c r="C73" s="17">
        <v>1</v>
      </c>
      <c r="D73" s="17">
        <v>13</v>
      </c>
      <c r="E73" s="18" t="s">
        <v>88</v>
      </c>
      <c r="F73" s="18">
        <v>121</v>
      </c>
      <c r="G73" s="20">
        <v>1604300</v>
      </c>
      <c r="H73" s="20">
        <v>1810000</v>
      </c>
      <c r="I73" s="20">
        <v>1810000</v>
      </c>
    </row>
    <row r="74" spans="1:9" ht="75" customHeight="1">
      <c r="A74" s="15" t="s">
        <v>55</v>
      </c>
      <c r="B74" s="16">
        <v>13</v>
      </c>
      <c r="C74" s="17">
        <v>1</v>
      </c>
      <c r="D74" s="17">
        <v>13</v>
      </c>
      <c r="E74" s="18" t="s">
        <v>88</v>
      </c>
      <c r="F74" s="18">
        <v>129</v>
      </c>
      <c r="G74" s="20">
        <v>471600</v>
      </c>
      <c r="H74" s="20">
        <v>545300</v>
      </c>
      <c r="I74" s="20">
        <v>545300</v>
      </c>
    </row>
    <row r="75" spans="1:9" ht="46.5" customHeight="1">
      <c r="A75" s="15" t="s">
        <v>61</v>
      </c>
      <c r="B75" s="16">
        <v>13</v>
      </c>
      <c r="C75" s="17">
        <v>1</v>
      </c>
      <c r="D75" s="17">
        <v>13</v>
      </c>
      <c r="E75" s="18" t="s">
        <v>88</v>
      </c>
      <c r="F75" s="18">
        <v>200</v>
      </c>
      <c r="G75" s="19">
        <f aca="true" t="shared" si="8" ref="G75:I76">G76</f>
        <v>561065</v>
      </c>
      <c r="H75" s="19">
        <f t="shared" si="8"/>
        <v>458016.07</v>
      </c>
      <c r="I75" s="19">
        <f t="shared" si="8"/>
        <v>493161</v>
      </c>
    </row>
    <row r="76" spans="1:9" ht="46.5" customHeight="1">
      <c r="A76" s="15" t="s">
        <v>62</v>
      </c>
      <c r="B76" s="16">
        <v>13</v>
      </c>
      <c r="C76" s="17">
        <v>1</v>
      </c>
      <c r="D76" s="17">
        <v>13</v>
      </c>
      <c r="E76" s="18" t="s">
        <v>88</v>
      </c>
      <c r="F76" s="18">
        <v>240</v>
      </c>
      <c r="G76" s="19">
        <f t="shared" si="8"/>
        <v>561065</v>
      </c>
      <c r="H76" s="19">
        <f t="shared" si="8"/>
        <v>458016.07</v>
      </c>
      <c r="I76" s="19">
        <f t="shared" si="8"/>
        <v>493161</v>
      </c>
    </row>
    <row r="77" spans="1:9" ht="18" customHeight="1">
      <c r="A77" s="15" t="s">
        <v>64</v>
      </c>
      <c r="B77" s="16">
        <v>13</v>
      </c>
      <c r="C77" s="17">
        <v>1</v>
      </c>
      <c r="D77" s="17">
        <v>13</v>
      </c>
      <c r="E77" s="18" t="s">
        <v>88</v>
      </c>
      <c r="F77" s="18">
        <v>244</v>
      </c>
      <c r="G77" s="20">
        <v>561065</v>
      </c>
      <c r="H77" s="20">
        <v>458016.07</v>
      </c>
      <c r="I77" s="20">
        <v>493161</v>
      </c>
    </row>
    <row r="78" spans="1:9" ht="18" customHeight="1">
      <c r="A78" s="15" t="s">
        <v>89</v>
      </c>
      <c r="B78" s="16">
        <v>13</v>
      </c>
      <c r="C78" s="17">
        <v>2</v>
      </c>
      <c r="D78" s="17"/>
      <c r="E78" s="18"/>
      <c r="F78" s="18"/>
      <c r="G78" s="19">
        <f aca="true" t="shared" si="9" ref="G78:I81">G79</f>
        <v>0</v>
      </c>
      <c r="H78" s="19">
        <f t="shared" si="9"/>
        <v>0</v>
      </c>
      <c r="I78" s="19">
        <f t="shared" si="9"/>
        <v>0</v>
      </c>
    </row>
    <row r="79" spans="1:9" ht="32.25" customHeight="1">
      <c r="A79" s="15" t="s">
        <v>90</v>
      </c>
      <c r="B79" s="16">
        <v>13</v>
      </c>
      <c r="C79" s="17">
        <v>2</v>
      </c>
      <c r="D79" s="17">
        <v>3</v>
      </c>
      <c r="E79" s="18"/>
      <c r="F79" s="18"/>
      <c r="G79" s="19">
        <f t="shared" si="9"/>
        <v>0</v>
      </c>
      <c r="H79" s="19">
        <f t="shared" si="9"/>
        <v>0</v>
      </c>
      <c r="I79" s="19">
        <f t="shared" si="9"/>
        <v>0</v>
      </c>
    </row>
    <row r="80" spans="1:9" ht="75" customHeight="1">
      <c r="A80" s="15" t="s">
        <v>46</v>
      </c>
      <c r="B80" s="16">
        <v>13</v>
      </c>
      <c r="C80" s="17">
        <v>2</v>
      </c>
      <c r="D80" s="17">
        <v>3</v>
      </c>
      <c r="E80" s="18" t="s">
        <v>47</v>
      </c>
      <c r="F80" s="18"/>
      <c r="G80" s="19">
        <f t="shared" si="9"/>
        <v>0</v>
      </c>
      <c r="H80" s="19">
        <f t="shared" si="9"/>
        <v>0</v>
      </c>
      <c r="I80" s="19">
        <f t="shared" si="9"/>
        <v>0</v>
      </c>
    </row>
    <row r="81" spans="1:9" ht="75" customHeight="1">
      <c r="A81" s="15" t="s">
        <v>48</v>
      </c>
      <c r="B81" s="16">
        <v>13</v>
      </c>
      <c r="C81" s="17">
        <v>2</v>
      </c>
      <c r="D81" s="17">
        <v>3</v>
      </c>
      <c r="E81" s="18" t="s">
        <v>49</v>
      </c>
      <c r="F81" s="18"/>
      <c r="G81" s="19">
        <f t="shared" si="9"/>
        <v>0</v>
      </c>
      <c r="H81" s="19">
        <f t="shared" si="9"/>
        <v>0</v>
      </c>
      <c r="I81" s="19">
        <f t="shared" si="9"/>
        <v>0</v>
      </c>
    </row>
    <row r="82" spans="1:9" ht="46.5" customHeight="1">
      <c r="A82" s="15" t="s">
        <v>91</v>
      </c>
      <c r="B82" s="16">
        <v>13</v>
      </c>
      <c r="C82" s="17">
        <v>2</v>
      </c>
      <c r="D82" s="17">
        <v>3</v>
      </c>
      <c r="E82" s="18" t="s">
        <v>92</v>
      </c>
      <c r="F82" s="18"/>
      <c r="G82" s="19">
        <f>G83+G87</f>
        <v>0</v>
      </c>
      <c r="H82" s="19">
        <f>H83+H87</f>
        <v>0</v>
      </c>
      <c r="I82" s="19">
        <f>I83+I87</f>
        <v>0</v>
      </c>
    </row>
    <row r="83" spans="1:9" ht="103.5" customHeight="1">
      <c r="A83" s="15" t="s">
        <v>52</v>
      </c>
      <c r="B83" s="16">
        <v>13</v>
      </c>
      <c r="C83" s="17">
        <v>2</v>
      </c>
      <c r="D83" s="17">
        <v>3</v>
      </c>
      <c r="E83" s="18" t="s">
        <v>92</v>
      </c>
      <c r="F83" s="18">
        <v>100</v>
      </c>
      <c r="G83" s="19">
        <f>G84</f>
        <v>0</v>
      </c>
      <c r="H83" s="19">
        <f>H84</f>
        <v>0</v>
      </c>
      <c r="I83" s="19">
        <f>I84</f>
        <v>0</v>
      </c>
    </row>
    <row r="84" spans="1:9" ht="46.5" customHeight="1">
      <c r="A84" s="15" t="s">
        <v>59</v>
      </c>
      <c r="B84" s="16">
        <v>13</v>
      </c>
      <c r="C84" s="17">
        <v>2</v>
      </c>
      <c r="D84" s="17">
        <v>3</v>
      </c>
      <c r="E84" s="18" t="s">
        <v>92</v>
      </c>
      <c r="F84" s="18">
        <v>120</v>
      </c>
      <c r="G84" s="19">
        <f>G85+G86</f>
        <v>0</v>
      </c>
      <c r="H84" s="19">
        <f>H85+H86</f>
        <v>0</v>
      </c>
      <c r="I84" s="19">
        <f>I85+I86</f>
        <v>0</v>
      </c>
    </row>
    <row r="85" spans="1:9" ht="32.25" customHeight="1">
      <c r="A85" s="15" t="s">
        <v>54</v>
      </c>
      <c r="B85" s="16">
        <v>13</v>
      </c>
      <c r="C85" s="17">
        <v>2</v>
      </c>
      <c r="D85" s="17">
        <v>3</v>
      </c>
      <c r="E85" s="18" t="s">
        <v>92</v>
      </c>
      <c r="F85" s="18">
        <v>121</v>
      </c>
      <c r="G85" s="20">
        <v>0</v>
      </c>
      <c r="H85" s="20">
        <v>0</v>
      </c>
      <c r="I85" s="20">
        <v>0</v>
      </c>
    </row>
    <row r="86" spans="1:9" ht="75" customHeight="1">
      <c r="A86" s="15" t="s">
        <v>55</v>
      </c>
      <c r="B86" s="16">
        <v>13</v>
      </c>
      <c r="C86" s="17">
        <v>2</v>
      </c>
      <c r="D86" s="17">
        <v>3</v>
      </c>
      <c r="E86" s="18" t="s">
        <v>92</v>
      </c>
      <c r="F86" s="18">
        <v>129</v>
      </c>
      <c r="G86" s="20">
        <v>0</v>
      </c>
      <c r="H86" s="20">
        <v>0</v>
      </c>
      <c r="I86" s="20">
        <v>0</v>
      </c>
    </row>
    <row r="87" spans="1:9" ht="46.5" customHeight="1">
      <c r="A87" s="15" t="s">
        <v>61</v>
      </c>
      <c r="B87" s="16">
        <v>13</v>
      </c>
      <c r="C87" s="17">
        <v>2</v>
      </c>
      <c r="D87" s="17">
        <v>3</v>
      </c>
      <c r="E87" s="18" t="s">
        <v>92</v>
      </c>
      <c r="F87" s="18">
        <v>200</v>
      </c>
      <c r="G87" s="19">
        <f aca="true" t="shared" si="10" ref="G87:I88">G88</f>
        <v>0</v>
      </c>
      <c r="H87" s="19">
        <f t="shared" si="10"/>
        <v>0</v>
      </c>
      <c r="I87" s="19">
        <f t="shared" si="10"/>
        <v>0</v>
      </c>
    </row>
    <row r="88" spans="1:9" ht="46.5" customHeight="1">
      <c r="A88" s="15" t="s">
        <v>62</v>
      </c>
      <c r="B88" s="16">
        <v>13</v>
      </c>
      <c r="C88" s="17">
        <v>2</v>
      </c>
      <c r="D88" s="17">
        <v>3</v>
      </c>
      <c r="E88" s="18" t="s">
        <v>92</v>
      </c>
      <c r="F88" s="18">
        <v>240</v>
      </c>
      <c r="G88" s="19">
        <f t="shared" si="10"/>
        <v>0</v>
      </c>
      <c r="H88" s="19">
        <f t="shared" si="10"/>
        <v>0</v>
      </c>
      <c r="I88" s="19">
        <f t="shared" si="10"/>
        <v>0</v>
      </c>
    </row>
    <row r="89" spans="1:9" ht="18" customHeight="1">
      <c r="A89" s="15" t="s">
        <v>64</v>
      </c>
      <c r="B89" s="16">
        <v>13</v>
      </c>
      <c r="C89" s="17">
        <v>2</v>
      </c>
      <c r="D89" s="17">
        <v>3</v>
      </c>
      <c r="E89" s="18" t="s">
        <v>92</v>
      </c>
      <c r="F89" s="18">
        <v>244</v>
      </c>
      <c r="G89" s="20">
        <v>0</v>
      </c>
      <c r="H89" s="20">
        <v>0</v>
      </c>
      <c r="I89" s="20">
        <v>0</v>
      </c>
    </row>
    <row r="90" spans="1:9" ht="32.25" customHeight="1">
      <c r="A90" s="23" t="s">
        <v>93</v>
      </c>
      <c r="B90" s="16">
        <v>13</v>
      </c>
      <c r="C90" s="17">
        <v>3</v>
      </c>
      <c r="D90" s="17"/>
      <c r="E90" s="18"/>
      <c r="F90" s="18"/>
      <c r="G90" s="19">
        <f>G91</f>
        <v>157200</v>
      </c>
      <c r="H90" s="19">
        <f>H91</f>
        <v>117949.48999999999</v>
      </c>
      <c r="I90" s="19">
        <f>I91</f>
        <v>117000</v>
      </c>
    </row>
    <row r="91" spans="1:9" ht="60.75" customHeight="1">
      <c r="A91" s="15" t="s">
        <v>94</v>
      </c>
      <c r="B91" s="16">
        <v>13</v>
      </c>
      <c r="C91" s="17">
        <v>3</v>
      </c>
      <c r="D91" s="17">
        <v>10</v>
      </c>
      <c r="E91" s="18"/>
      <c r="F91" s="18"/>
      <c r="G91" s="19">
        <f>G92+G107</f>
        <v>157200</v>
      </c>
      <c r="H91" s="19">
        <f>H92+H107</f>
        <v>117949.48999999999</v>
      </c>
      <c r="I91" s="19">
        <f>I92+I107</f>
        <v>117000</v>
      </c>
    </row>
    <row r="92" spans="1:9" ht="89.25" customHeight="1">
      <c r="A92" s="15" t="s">
        <v>95</v>
      </c>
      <c r="B92" s="16">
        <v>13</v>
      </c>
      <c r="C92" s="17">
        <v>3</v>
      </c>
      <c r="D92" s="17">
        <v>10</v>
      </c>
      <c r="E92" s="18" t="s">
        <v>96</v>
      </c>
      <c r="F92" s="18"/>
      <c r="G92" s="19">
        <f>G93+G97+G102</f>
        <v>77300</v>
      </c>
      <c r="H92" s="19">
        <f>H93+H97+H102</f>
        <v>35949.49</v>
      </c>
      <c r="I92" s="19">
        <f>I93+I97+I102</f>
        <v>35000</v>
      </c>
    </row>
    <row r="93" spans="1:9" ht="132" customHeight="1">
      <c r="A93" s="15" t="s">
        <v>97</v>
      </c>
      <c r="B93" s="24">
        <v>13</v>
      </c>
      <c r="C93" s="17">
        <v>3</v>
      </c>
      <c r="D93" s="17">
        <v>10</v>
      </c>
      <c r="E93" s="18" t="s">
        <v>98</v>
      </c>
      <c r="F93" s="18"/>
      <c r="G93" s="19">
        <f>G95</f>
        <v>76200</v>
      </c>
      <c r="H93" s="19">
        <f>H95</f>
        <v>35000</v>
      </c>
      <c r="I93" s="19">
        <f>I95</f>
        <v>35000</v>
      </c>
    </row>
    <row r="94" spans="1:9" ht="46.5" customHeight="1">
      <c r="A94" s="15" t="s">
        <v>61</v>
      </c>
      <c r="B94" s="16">
        <v>13</v>
      </c>
      <c r="C94" s="17">
        <v>3</v>
      </c>
      <c r="D94" s="17">
        <v>10</v>
      </c>
      <c r="E94" s="18" t="s">
        <v>99</v>
      </c>
      <c r="F94" s="18">
        <v>200</v>
      </c>
      <c r="G94" s="19">
        <f aca="true" t="shared" si="11" ref="G94:I95">G95</f>
        <v>76200</v>
      </c>
      <c r="H94" s="19">
        <f t="shared" si="11"/>
        <v>35000</v>
      </c>
      <c r="I94" s="19">
        <f t="shared" si="11"/>
        <v>35000</v>
      </c>
    </row>
    <row r="95" spans="1:9" ht="46.5" customHeight="1">
      <c r="A95" s="15" t="s">
        <v>62</v>
      </c>
      <c r="B95" s="16">
        <v>13</v>
      </c>
      <c r="C95" s="17">
        <v>3</v>
      </c>
      <c r="D95" s="17">
        <v>10</v>
      </c>
      <c r="E95" s="18" t="s">
        <v>99</v>
      </c>
      <c r="F95" s="18">
        <v>240</v>
      </c>
      <c r="G95" s="19">
        <f t="shared" si="11"/>
        <v>76200</v>
      </c>
      <c r="H95" s="19">
        <f t="shared" si="11"/>
        <v>35000</v>
      </c>
      <c r="I95" s="19">
        <f t="shared" si="11"/>
        <v>35000</v>
      </c>
    </row>
    <row r="96" spans="1:9" ht="18" customHeight="1">
      <c r="A96" s="15" t="s">
        <v>64</v>
      </c>
      <c r="B96" s="16">
        <v>13</v>
      </c>
      <c r="C96" s="17">
        <v>3</v>
      </c>
      <c r="D96" s="17">
        <v>10</v>
      </c>
      <c r="E96" s="18" t="s">
        <v>99</v>
      </c>
      <c r="F96" s="18">
        <v>244</v>
      </c>
      <c r="G96" s="20">
        <v>76200</v>
      </c>
      <c r="H96" s="20">
        <v>35000</v>
      </c>
      <c r="I96" s="20">
        <v>35000</v>
      </c>
    </row>
    <row r="97" spans="1:9" ht="103.5" customHeight="1">
      <c r="A97" s="15" t="s">
        <v>100</v>
      </c>
      <c r="B97" s="16">
        <v>13</v>
      </c>
      <c r="C97" s="17">
        <v>3</v>
      </c>
      <c r="D97" s="17">
        <v>10</v>
      </c>
      <c r="E97" s="18" t="s">
        <v>101</v>
      </c>
      <c r="F97" s="18"/>
      <c r="G97" s="19">
        <f>G98</f>
        <v>600</v>
      </c>
      <c r="H97" s="19">
        <f>H98</f>
        <v>535.35</v>
      </c>
      <c r="I97" s="19">
        <f>I98</f>
        <v>0</v>
      </c>
    </row>
    <row r="98" spans="1:9" ht="103.5" customHeight="1">
      <c r="A98" s="15" t="s">
        <v>102</v>
      </c>
      <c r="B98" s="12">
        <v>13</v>
      </c>
      <c r="C98" s="17">
        <v>3</v>
      </c>
      <c r="D98" s="17">
        <v>10</v>
      </c>
      <c r="E98" s="18" t="s">
        <v>103</v>
      </c>
      <c r="F98" s="18"/>
      <c r="G98" s="19">
        <f>G100</f>
        <v>600</v>
      </c>
      <c r="H98" s="19">
        <f>H100</f>
        <v>535.35</v>
      </c>
      <c r="I98" s="19">
        <f>I100</f>
        <v>0</v>
      </c>
    </row>
    <row r="99" spans="1:9" ht="46.5" customHeight="1">
      <c r="A99" s="15" t="s">
        <v>61</v>
      </c>
      <c r="B99" s="16">
        <v>13</v>
      </c>
      <c r="C99" s="17">
        <v>3</v>
      </c>
      <c r="D99" s="17">
        <v>10</v>
      </c>
      <c r="E99" s="18" t="s">
        <v>103</v>
      </c>
      <c r="F99" s="18">
        <v>200</v>
      </c>
      <c r="G99" s="19">
        <f aca="true" t="shared" si="12" ref="G99:I100">G100</f>
        <v>600</v>
      </c>
      <c r="H99" s="19">
        <f t="shared" si="12"/>
        <v>535.35</v>
      </c>
      <c r="I99" s="19">
        <f t="shared" si="12"/>
        <v>0</v>
      </c>
    </row>
    <row r="100" spans="1:9" ht="46.5" customHeight="1">
      <c r="A100" s="15" t="s">
        <v>62</v>
      </c>
      <c r="B100" s="16">
        <v>13</v>
      </c>
      <c r="C100" s="17">
        <v>3</v>
      </c>
      <c r="D100" s="17">
        <v>10</v>
      </c>
      <c r="E100" s="18" t="s">
        <v>103</v>
      </c>
      <c r="F100" s="18">
        <v>240</v>
      </c>
      <c r="G100" s="19">
        <f t="shared" si="12"/>
        <v>600</v>
      </c>
      <c r="H100" s="19">
        <f t="shared" si="12"/>
        <v>535.35</v>
      </c>
      <c r="I100" s="19">
        <f t="shared" si="12"/>
        <v>0</v>
      </c>
    </row>
    <row r="101" spans="1:9" ht="18" customHeight="1">
      <c r="A101" s="15" t="s">
        <v>64</v>
      </c>
      <c r="B101" s="12">
        <v>13</v>
      </c>
      <c r="C101" s="17">
        <v>3</v>
      </c>
      <c r="D101" s="17">
        <v>10</v>
      </c>
      <c r="E101" s="18" t="s">
        <v>103</v>
      </c>
      <c r="F101" s="18">
        <v>244</v>
      </c>
      <c r="G101" s="20">
        <v>600</v>
      </c>
      <c r="H101" s="20">
        <v>535.35</v>
      </c>
      <c r="I101" s="20">
        <v>0</v>
      </c>
    </row>
    <row r="102" spans="1:9" ht="103.5" customHeight="1">
      <c r="A102" s="15" t="s">
        <v>104</v>
      </c>
      <c r="B102" s="16">
        <v>13</v>
      </c>
      <c r="C102" s="17">
        <v>3</v>
      </c>
      <c r="D102" s="17">
        <v>10</v>
      </c>
      <c r="E102" s="18" t="s">
        <v>105</v>
      </c>
      <c r="F102" s="18"/>
      <c r="G102" s="19">
        <f>G103</f>
        <v>500</v>
      </c>
      <c r="H102" s="19">
        <f>H103</f>
        <v>414.14</v>
      </c>
      <c r="I102" s="19">
        <f>I103</f>
        <v>0</v>
      </c>
    </row>
    <row r="103" spans="1:9" ht="103.5" customHeight="1">
      <c r="A103" s="15" t="s">
        <v>106</v>
      </c>
      <c r="B103" s="16">
        <v>13</v>
      </c>
      <c r="C103" s="17">
        <v>3</v>
      </c>
      <c r="D103" s="17">
        <v>10</v>
      </c>
      <c r="E103" s="18" t="s">
        <v>107</v>
      </c>
      <c r="F103" s="18"/>
      <c r="G103" s="19">
        <f>G105</f>
        <v>500</v>
      </c>
      <c r="H103" s="19">
        <f>H105</f>
        <v>414.14</v>
      </c>
      <c r="I103" s="19">
        <f>I105</f>
        <v>0</v>
      </c>
    </row>
    <row r="104" spans="1:9" ht="46.5" customHeight="1">
      <c r="A104" s="15" t="s">
        <v>61</v>
      </c>
      <c r="B104" s="12">
        <v>13</v>
      </c>
      <c r="C104" s="17">
        <v>3</v>
      </c>
      <c r="D104" s="17">
        <v>10</v>
      </c>
      <c r="E104" s="18" t="s">
        <v>107</v>
      </c>
      <c r="F104" s="18">
        <v>200</v>
      </c>
      <c r="G104" s="19">
        <f aca="true" t="shared" si="13" ref="G104:I105">G105</f>
        <v>500</v>
      </c>
      <c r="H104" s="19">
        <f t="shared" si="13"/>
        <v>414.14</v>
      </c>
      <c r="I104" s="19">
        <f t="shared" si="13"/>
        <v>0</v>
      </c>
    </row>
    <row r="105" spans="1:9" ht="46.5" customHeight="1">
      <c r="A105" s="15" t="s">
        <v>62</v>
      </c>
      <c r="B105" s="16">
        <v>13</v>
      </c>
      <c r="C105" s="17">
        <v>3</v>
      </c>
      <c r="D105" s="17">
        <v>10</v>
      </c>
      <c r="E105" s="18" t="s">
        <v>107</v>
      </c>
      <c r="F105" s="18">
        <v>240</v>
      </c>
      <c r="G105" s="19">
        <f t="shared" si="13"/>
        <v>500</v>
      </c>
      <c r="H105" s="19">
        <f t="shared" si="13"/>
        <v>414.14</v>
      </c>
      <c r="I105" s="19">
        <f t="shared" si="13"/>
        <v>0</v>
      </c>
    </row>
    <row r="106" spans="1:9" ht="18" customHeight="1">
      <c r="A106" s="15" t="s">
        <v>64</v>
      </c>
      <c r="B106" s="16">
        <v>13</v>
      </c>
      <c r="C106" s="17">
        <v>3</v>
      </c>
      <c r="D106" s="17">
        <v>10</v>
      </c>
      <c r="E106" s="18" t="s">
        <v>107</v>
      </c>
      <c r="F106" s="18">
        <v>244</v>
      </c>
      <c r="G106" s="20">
        <v>500</v>
      </c>
      <c r="H106" s="20">
        <v>414.14</v>
      </c>
      <c r="I106" s="20">
        <v>0</v>
      </c>
    </row>
    <row r="107" spans="1:9" ht="75" customHeight="1">
      <c r="A107" s="15" t="s">
        <v>46</v>
      </c>
      <c r="B107" s="12">
        <v>13</v>
      </c>
      <c r="C107" s="17">
        <v>3</v>
      </c>
      <c r="D107" s="17">
        <v>10</v>
      </c>
      <c r="E107" s="18" t="s">
        <v>47</v>
      </c>
      <c r="F107" s="18"/>
      <c r="G107" s="19">
        <f>G108</f>
        <v>79900</v>
      </c>
      <c r="H107" s="19">
        <f>H108</f>
        <v>82000</v>
      </c>
      <c r="I107" s="19">
        <f>I108</f>
        <v>82000</v>
      </c>
    </row>
    <row r="108" spans="1:9" ht="75" customHeight="1">
      <c r="A108" s="15" t="s">
        <v>48</v>
      </c>
      <c r="B108" s="16">
        <v>13</v>
      </c>
      <c r="C108" s="17">
        <v>3</v>
      </c>
      <c r="D108" s="17">
        <v>10</v>
      </c>
      <c r="E108" s="18" t="s">
        <v>49</v>
      </c>
      <c r="F108" s="18"/>
      <c r="G108" s="19">
        <f>G109+G113</f>
        <v>79900</v>
      </c>
      <c r="H108" s="19">
        <f>H109+H113</f>
        <v>82000</v>
      </c>
      <c r="I108" s="19">
        <f>I109+I113</f>
        <v>82000</v>
      </c>
    </row>
    <row r="109" spans="1:9" ht="60.75" customHeight="1">
      <c r="A109" s="15" t="s">
        <v>108</v>
      </c>
      <c r="B109" s="16">
        <v>13</v>
      </c>
      <c r="C109" s="17">
        <v>3</v>
      </c>
      <c r="D109" s="17">
        <v>10</v>
      </c>
      <c r="E109" s="18" t="s">
        <v>109</v>
      </c>
      <c r="F109" s="18"/>
      <c r="G109" s="19">
        <f>G111</f>
        <v>79900</v>
      </c>
      <c r="H109" s="19">
        <f>H111</f>
        <v>82000</v>
      </c>
      <c r="I109" s="19">
        <f>I111</f>
        <v>82000</v>
      </c>
    </row>
    <row r="110" spans="1:9" ht="46.5" customHeight="1">
      <c r="A110" s="15" t="s">
        <v>61</v>
      </c>
      <c r="B110" s="16">
        <v>13</v>
      </c>
      <c r="C110" s="17">
        <v>3</v>
      </c>
      <c r="D110" s="17">
        <v>10</v>
      </c>
      <c r="E110" s="18" t="s">
        <v>109</v>
      </c>
      <c r="F110" s="18">
        <v>200</v>
      </c>
      <c r="G110" s="19">
        <f aca="true" t="shared" si="14" ref="G110:I111">G111</f>
        <v>79900</v>
      </c>
      <c r="H110" s="19">
        <f t="shared" si="14"/>
        <v>82000</v>
      </c>
      <c r="I110" s="19">
        <f t="shared" si="14"/>
        <v>82000</v>
      </c>
    </row>
    <row r="111" spans="1:9" ht="46.5" customHeight="1">
      <c r="A111" s="15" t="s">
        <v>62</v>
      </c>
      <c r="B111" s="16">
        <v>13</v>
      </c>
      <c r="C111" s="17">
        <v>3</v>
      </c>
      <c r="D111" s="17">
        <v>10</v>
      </c>
      <c r="E111" s="18" t="s">
        <v>109</v>
      </c>
      <c r="F111" s="18">
        <v>240</v>
      </c>
      <c r="G111" s="19">
        <f t="shared" si="14"/>
        <v>79900</v>
      </c>
      <c r="H111" s="19">
        <f t="shared" si="14"/>
        <v>82000</v>
      </c>
      <c r="I111" s="19">
        <f t="shared" si="14"/>
        <v>82000</v>
      </c>
    </row>
    <row r="112" spans="1:9" ht="18" customHeight="1">
      <c r="A112" s="15" t="s">
        <v>64</v>
      </c>
      <c r="B112" s="16">
        <v>13</v>
      </c>
      <c r="C112" s="17">
        <v>3</v>
      </c>
      <c r="D112" s="17">
        <v>10</v>
      </c>
      <c r="E112" s="18" t="s">
        <v>109</v>
      </c>
      <c r="F112" s="18">
        <v>244</v>
      </c>
      <c r="G112" s="20">
        <v>79900</v>
      </c>
      <c r="H112" s="20">
        <v>82000</v>
      </c>
      <c r="I112" s="20">
        <v>82000</v>
      </c>
    </row>
    <row r="113" spans="1:9" ht="75" customHeight="1">
      <c r="A113" s="15" t="s">
        <v>110</v>
      </c>
      <c r="B113" s="16">
        <v>13</v>
      </c>
      <c r="C113" s="17">
        <v>3</v>
      </c>
      <c r="D113" s="17">
        <v>10</v>
      </c>
      <c r="E113" s="18" t="s">
        <v>111</v>
      </c>
      <c r="F113" s="18"/>
      <c r="G113" s="19">
        <f aca="true" t="shared" si="15" ref="G113:I115">G114</f>
        <v>0</v>
      </c>
      <c r="H113" s="19">
        <f t="shared" si="15"/>
        <v>0</v>
      </c>
      <c r="I113" s="19">
        <f t="shared" si="15"/>
        <v>0</v>
      </c>
    </row>
    <row r="114" spans="1:9" ht="46.5" customHeight="1">
      <c r="A114" s="15" t="s">
        <v>61</v>
      </c>
      <c r="B114" s="12">
        <v>13</v>
      </c>
      <c r="C114" s="17">
        <v>3</v>
      </c>
      <c r="D114" s="17">
        <v>10</v>
      </c>
      <c r="E114" s="18" t="s">
        <v>111</v>
      </c>
      <c r="F114" s="18">
        <v>200</v>
      </c>
      <c r="G114" s="19">
        <f t="shared" si="15"/>
        <v>0</v>
      </c>
      <c r="H114" s="19">
        <f t="shared" si="15"/>
        <v>0</v>
      </c>
      <c r="I114" s="19">
        <f t="shared" si="15"/>
        <v>0</v>
      </c>
    </row>
    <row r="115" spans="1:9" ht="46.5" customHeight="1">
      <c r="A115" s="15" t="s">
        <v>62</v>
      </c>
      <c r="B115" s="16">
        <v>13</v>
      </c>
      <c r="C115" s="17">
        <v>3</v>
      </c>
      <c r="D115" s="17">
        <v>10</v>
      </c>
      <c r="E115" s="18" t="s">
        <v>111</v>
      </c>
      <c r="F115" s="18">
        <v>240</v>
      </c>
      <c r="G115" s="19">
        <f t="shared" si="15"/>
        <v>0</v>
      </c>
      <c r="H115" s="19">
        <f t="shared" si="15"/>
        <v>0</v>
      </c>
      <c r="I115" s="19">
        <f t="shared" si="15"/>
        <v>0</v>
      </c>
    </row>
    <row r="116" spans="1:9" ht="18" customHeight="1">
      <c r="A116" s="15" t="s">
        <v>64</v>
      </c>
      <c r="B116" s="12">
        <v>13</v>
      </c>
      <c r="C116" s="17">
        <v>3</v>
      </c>
      <c r="D116" s="17">
        <v>10</v>
      </c>
      <c r="E116" s="18" t="s">
        <v>111</v>
      </c>
      <c r="F116" s="18">
        <v>244</v>
      </c>
      <c r="G116" s="20">
        <v>0</v>
      </c>
      <c r="H116" s="20">
        <v>0</v>
      </c>
      <c r="I116" s="20">
        <v>0</v>
      </c>
    </row>
    <row r="117" spans="1:9" ht="18" customHeight="1">
      <c r="A117" s="23" t="s">
        <v>112</v>
      </c>
      <c r="B117" s="16">
        <v>13</v>
      </c>
      <c r="C117" s="17">
        <v>4</v>
      </c>
      <c r="D117" s="17"/>
      <c r="E117" s="18"/>
      <c r="F117" s="18"/>
      <c r="G117" s="19">
        <f>G118+G125</f>
        <v>291100</v>
      </c>
      <c r="H117" s="19">
        <f>H118+H125</f>
        <v>335800</v>
      </c>
      <c r="I117" s="19">
        <f>I118+I125</f>
        <v>364400</v>
      </c>
    </row>
    <row r="118" spans="1:9" ht="32.25" customHeight="1">
      <c r="A118" s="15" t="s">
        <v>113</v>
      </c>
      <c r="B118" s="16">
        <v>13</v>
      </c>
      <c r="C118" s="17">
        <v>4</v>
      </c>
      <c r="D118" s="17">
        <v>9</v>
      </c>
      <c r="E118" s="18"/>
      <c r="F118" s="18"/>
      <c r="G118" s="19">
        <f aca="true" t="shared" si="16" ref="G118:I120">G119</f>
        <v>291100</v>
      </c>
      <c r="H118" s="19">
        <f t="shared" si="16"/>
        <v>335800</v>
      </c>
      <c r="I118" s="19">
        <f t="shared" si="16"/>
        <v>364400</v>
      </c>
    </row>
    <row r="119" spans="1:9" ht="75" customHeight="1">
      <c r="A119" s="15" t="s">
        <v>46</v>
      </c>
      <c r="B119" s="12">
        <v>13</v>
      </c>
      <c r="C119" s="17">
        <v>4</v>
      </c>
      <c r="D119" s="17">
        <v>9</v>
      </c>
      <c r="E119" s="18" t="s">
        <v>47</v>
      </c>
      <c r="F119" s="18"/>
      <c r="G119" s="19">
        <f t="shared" si="16"/>
        <v>291100</v>
      </c>
      <c r="H119" s="19">
        <f t="shared" si="16"/>
        <v>335800</v>
      </c>
      <c r="I119" s="19">
        <f t="shared" si="16"/>
        <v>364400</v>
      </c>
    </row>
    <row r="120" spans="1:9" ht="75" customHeight="1">
      <c r="A120" s="15" t="s">
        <v>114</v>
      </c>
      <c r="B120" s="16">
        <v>13</v>
      </c>
      <c r="C120" s="17">
        <v>4</v>
      </c>
      <c r="D120" s="17">
        <v>9</v>
      </c>
      <c r="E120" s="18" t="s">
        <v>49</v>
      </c>
      <c r="F120" s="18"/>
      <c r="G120" s="19">
        <f t="shared" si="16"/>
        <v>291100</v>
      </c>
      <c r="H120" s="19">
        <f t="shared" si="16"/>
        <v>335800</v>
      </c>
      <c r="I120" s="19">
        <f t="shared" si="16"/>
        <v>364400</v>
      </c>
    </row>
    <row r="121" spans="1:9" ht="60.75" customHeight="1">
      <c r="A121" s="15" t="s">
        <v>115</v>
      </c>
      <c r="B121" s="16">
        <v>13</v>
      </c>
      <c r="C121" s="17">
        <v>4</v>
      </c>
      <c r="D121" s="17">
        <v>9</v>
      </c>
      <c r="E121" s="18" t="s">
        <v>116</v>
      </c>
      <c r="F121" s="18"/>
      <c r="G121" s="19">
        <f>G123</f>
        <v>291100</v>
      </c>
      <c r="H121" s="19">
        <f>H123</f>
        <v>335800</v>
      </c>
      <c r="I121" s="19">
        <f>I123</f>
        <v>364400</v>
      </c>
    </row>
    <row r="122" spans="1:9" ht="46.5" customHeight="1">
      <c r="A122" s="15" t="s">
        <v>61</v>
      </c>
      <c r="B122" s="12">
        <v>13</v>
      </c>
      <c r="C122" s="17">
        <v>4</v>
      </c>
      <c r="D122" s="17">
        <v>9</v>
      </c>
      <c r="E122" s="18" t="s">
        <v>116</v>
      </c>
      <c r="F122" s="18">
        <v>200</v>
      </c>
      <c r="G122" s="19">
        <f aca="true" t="shared" si="17" ref="G122:I123">G123</f>
        <v>291100</v>
      </c>
      <c r="H122" s="19">
        <f t="shared" si="17"/>
        <v>335800</v>
      </c>
      <c r="I122" s="19">
        <f t="shared" si="17"/>
        <v>364400</v>
      </c>
    </row>
    <row r="123" spans="1:9" ht="46.5" customHeight="1">
      <c r="A123" s="15" t="s">
        <v>62</v>
      </c>
      <c r="B123" s="16">
        <v>13</v>
      </c>
      <c r="C123" s="17">
        <v>4</v>
      </c>
      <c r="D123" s="17">
        <v>9</v>
      </c>
      <c r="E123" s="18" t="s">
        <v>116</v>
      </c>
      <c r="F123" s="18">
        <v>240</v>
      </c>
      <c r="G123" s="19">
        <f t="shared" si="17"/>
        <v>291100</v>
      </c>
      <c r="H123" s="19">
        <f t="shared" si="17"/>
        <v>335800</v>
      </c>
      <c r="I123" s="19">
        <f t="shared" si="17"/>
        <v>364400</v>
      </c>
    </row>
    <row r="124" spans="1:9" ht="18" customHeight="1">
      <c r="A124" s="15" t="s">
        <v>64</v>
      </c>
      <c r="B124" s="16">
        <v>13</v>
      </c>
      <c r="C124" s="17">
        <v>4</v>
      </c>
      <c r="D124" s="17">
        <v>9</v>
      </c>
      <c r="E124" s="18" t="s">
        <v>116</v>
      </c>
      <c r="F124" s="18">
        <v>244</v>
      </c>
      <c r="G124" s="20">
        <v>291100</v>
      </c>
      <c r="H124" s="20">
        <v>335800</v>
      </c>
      <c r="I124" s="20">
        <v>364400</v>
      </c>
    </row>
    <row r="125" spans="1:9" ht="32.25" customHeight="1">
      <c r="A125" s="15" t="s">
        <v>117</v>
      </c>
      <c r="B125" s="12">
        <v>13</v>
      </c>
      <c r="C125" s="17">
        <v>4</v>
      </c>
      <c r="D125" s="17">
        <v>12</v>
      </c>
      <c r="E125" s="18"/>
      <c r="F125" s="18"/>
      <c r="G125" s="19">
        <f aca="true" t="shared" si="18" ref="G125:I127">G126</f>
        <v>0</v>
      </c>
      <c r="H125" s="19">
        <f t="shared" si="18"/>
        <v>0</v>
      </c>
      <c r="I125" s="19">
        <f t="shared" si="18"/>
        <v>0</v>
      </c>
    </row>
    <row r="126" spans="1:9" ht="75" customHeight="1">
      <c r="A126" s="15" t="s">
        <v>46</v>
      </c>
      <c r="B126" s="16">
        <v>13</v>
      </c>
      <c r="C126" s="17">
        <v>4</v>
      </c>
      <c r="D126" s="17">
        <v>12</v>
      </c>
      <c r="E126" s="18" t="s">
        <v>47</v>
      </c>
      <c r="F126" s="18"/>
      <c r="G126" s="19">
        <f t="shared" si="18"/>
        <v>0</v>
      </c>
      <c r="H126" s="19">
        <f t="shared" si="18"/>
        <v>0</v>
      </c>
      <c r="I126" s="19">
        <f t="shared" si="18"/>
        <v>0</v>
      </c>
    </row>
    <row r="127" spans="1:9" ht="75" customHeight="1">
      <c r="A127" s="15" t="s">
        <v>114</v>
      </c>
      <c r="B127" s="16">
        <v>13</v>
      </c>
      <c r="C127" s="17">
        <v>4</v>
      </c>
      <c r="D127" s="17">
        <v>12</v>
      </c>
      <c r="E127" s="18" t="s">
        <v>49</v>
      </c>
      <c r="F127" s="18"/>
      <c r="G127" s="19">
        <f t="shared" si="18"/>
        <v>0</v>
      </c>
      <c r="H127" s="19">
        <f t="shared" si="18"/>
        <v>0</v>
      </c>
      <c r="I127" s="19">
        <f t="shared" si="18"/>
        <v>0</v>
      </c>
    </row>
    <row r="128" spans="1:9" ht="46.5" customHeight="1">
      <c r="A128" s="15" t="s">
        <v>118</v>
      </c>
      <c r="B128" s="12">
        <v>13</v>
      </c>
      <c r="C128" s="17">
        <v>4</v>
      </c>
      <c r="D128" s="17">
        <v>12</v>
      </c>
      <c r="E128" s="18" t="s">
        <v>119</v>
      </c>
      <c r="F128" s="18"/>
      <c r="G128" s="19">
        <f>G130</f>
        <v>0</v>
      </c>
      <c r="H128" s="19">
        <f>H130</f>
        <v>0</v>
      </c>
      <c r="I128" s="19">
        <f>I130</f>
        <v>0</v>
      </c>
    </row>
    <row r="129" spans="1:9" ht="46.5" customHeight="1">
      <c r="A129" s="15" t="s">
        <v>61</v>
      </c>
      <c r="B129" s="16">
        <v>13</v>
      </c>
      <c r="C129" s="17">
        <v>4</v>
      </c>
      <c r="D129" s="17">
        <v>12</v>
      </c>
      <c r="E129" s="18" t="s">
        <v>119</v>
      </c>
      <c r="F129" s="18">
        <v>200</v>
      </c>
      <c r="G129" s="19">
        <f aca="true" t="shared" si="19" ref="G129:I130">G130</f>
        <v>0</v>
      </c>
      <c r="H129" s="19">
        <f t="shared" si="19"/>
        <v>0</v>
      </c>
      <c r="I129" s="19">
        <f t="shared" si="19"/>
        <v>0</v>
      </c>
    </row>
    <row r="130" spans="1:9" ht="46.5" customHeight="1">
      <c r="A130" s="15" t="s">
        <v>62</v>
      </c>
      <c r="B130" s="12">
        <v>13</v>
      </c>
      <c r="C130" s="17">
        <v>4</v>
      </c>
      <c r="D130" s="17">
        <v>12</v>
      </c>
      <c r="E130" s="18" t="s">
        <v>119</v>
      </c>
      <c r="F130" s="18">
        <v>240</v>
      </c>
      <c r="G130" s="19">
        <f t="shared" si="19"/>
        <v>0</v>
      </c>
      <c r="H130" s="19">
        <f t="shared" si="19"/>
        <v>0</v>
      </c>
      <c r="I130" s="19">
        <f t="shared" si="19"/>
        <v>0</v>
      </c>
    </row>
    <row r="131" spans="1:9" ht="18" customHeight="1">
      <c r="A131" s="15" t="s">
        <v>64</v>
      </c>
      <c r="B131" s="16">
        <v>13</v>
      </c>
      <c r="C131" s="17">
        <v>4</v>
      </c>
      <c r="D131" s="17">
        <v>12</v>
      </c>
      <c r="E131" s="18" t="s">
        <v>119</v>
      </c>
      <c r="F131" s="18">
        <v>244</v>
      </c>
      <c r="G131" s="20">
        <v>0</v>
      </c>
      <c r="H131" s="20">
        <v>0</v>
      </c>
      <c r="I131" s="20">
        <v>0</v>
      </c>
    </row>
    <row r="132" spans="1:9" ht="18" customHeight="1">
      <c r="A132" s="15" t="s">
        <v>120</v>
      </c>
      <c r="B132" s="16">
        <v>13</v>
      </c>
      <c r="C132" s="17">
        <v>5</v>
      </c>
      <c r="D132" s="17"/>
      <c r="E132" s="18"/>
      <c r="F132" s="18"/>
      <c r="G132" s="19">
        <f>G133</f>
        <v>610350</v>
      </c>
      <c r="H132" s="19">
        <f>H133</f>
        <v>604544.44</v>
      </c>
      <c r="I132" s="19">
        <f>I133</f>
        <v>600300</v>
      </c>
    </row>
    <row r="133" spans="1:9" ht="18" customHeight="1">
      <c r="A133" s="15" t="s">
        <v>121</v>
      </c>
      <c r="B133" s="12">
        <v>13</v>
      </c>
      <c r="C133" s="17">
        <v>5</v>
      </c>
      <c r="D133" s="17">
        <v>3</v>
      </c>
      <c r="E133" s="18"/>
      <c r="F133" s="18"/>
      <c r="G133" s="19">
        <f>G152+G134+G139</f>
        <v>610350</v>
      </c>
      <c r="H133" s="19">
        <f>H152+H134+H139</f>
        <v>604544.44</v>
      </c>
      <c r="I133" s="19">
        <f>I152+I134+I139</f>
        <v>600300</v>
      </c>
    </row>
    <row r="134" spans="1:9" ht="75" customHeight="1">
      <c r="A134" s="15" t="s">
        <v>122</v>
      </c>
      <c r="B134" s="16">
        <v>13</v>
      </c>
      <c r="C134" s="17">
        <v>5</v>
      </c>
      <c r="D134" s="17">
        <v>3</v>
      </c>
      <c r="E134" s="18" t="s">
        <v>123</v>
      </c>
      <c r="F134" s="18"/>
      <c r="G134" s="19">
        <f aca="true" t="shared" si="20" ref="G134:I137">G135</f>
        <v>2000</v>
      </c>
      <c r="H134" s="19">
        <f t="shared" si="20"/>
        <v>2000</v>
      </c>
      <c r="I134" s="19">
        <f t="shared" si="20"/>
        <v>2000</v>
      </c>
    </row>
    <row r="135" spans="1:9" ht="103.5" customHeight="1">
      <c r="A135" s="15" t="s">
        <v>124</v>
      </c>
      <c r="B135" s="16">
        <v>13</v>
      </c>
      <c r="C135" s="17">
        <v>5</v>
      </c>
      <c r="D135" s="17">
        <v>3</v>
      </c>
      <c r="E135" s="18" t="s">
        <v>125</v>
      </c>
      <c r="F135" s="18"/>
      <c r="G135" s="19">
        <f t="shared" si="20"/>
        <v>2000</v>
      </c>
      <c r="H135" s="19">
        <f t="shared" si="20"/>
        <v>2000</v>
      </c>
      <c r="I135" s="19">
        <f t="shared" si="20"/>
        <v>2000</v>
      </c>
    </row>
    <row r="136" spans="1:9" ht="46.5" customHeight="1">
      <c r="A136" s="15" t="s">
        <v>61</v>
      </c>
      <c r="B136" s="12">
        <v>13</v>
      </c>
      <c r="C136" s="17">
        <v>5</v>
      </c>
      <c r="D136" s="17">
        <v>3</v>
      </c>
      <c r="E136" s="18" t="s">
        <v>125</v>
      </c>
      <c r="F136" s="18">
        <v>200</v>
      </c>
      <c r="G136" s="19">
        <f t="shared" si="20"/>
        <v>2000</v>
      </c>
      <c r="H136" s="19">
        <f t="shared" si="20"/>
        <v>2000</v>
      </c>
      <c r="I136" s="19">
        <f t="shared" si="20"/>
        <v>2000</v>
      </c>
    </row>
    <row r="137" spans="1:9" ht="46.5" customHeight="1">
      <c r="A137" s="15" t="s">
        <v>62</v>
      </c>
      <c r="B137" s="16">
        <v>13</v>
      </c>
      <c r="C137" s="17">
        <v>5</v>
      </c>
      <c r="D137" s="17">
        <v>3</v>
      </c>
      <c r="E137" s="18" t="s">
        <v>125</v>
      </c>
      <c r="F137" s="18">
        <v>240</v>
      </c>
      <c r="G137" s="19">
        <f t="shared" si="20"/>
        <v>2000</v>
      </c>
      <c r="H137" s="19">
        <f t="shared" si="20"/>
        <v>2000</v>
      </c>
      <c r="I137" s="19">
        <f t="shared" si="20"/>
        <v>2000</v>
      </c>
    </row>
    <row r="138" spans="1:9" ht="18" customHeight="1">
      <c r="A138" s="15" t="s">
        <v>64</v>
      </c>
      <c r="B138" s="16">
        <v>13</v>
      </c>
      <c r="C138" s="17">
        <v>5</v>
      </c>
      <c r="D138" s="17">
        <v>3</v>
      </c>
      <c r="E138" s="18" t="s">
        <v>125</v>
      </c>
      <c r="F138" s="18">
        <v>244</v>
      </c>
      <c r="G138" s="20">
        <v>2000</v>
      </c>
      <c r="H138" s="20">
        <v>2000</v>
      </c>
      <c r="I138" s="20">
        <v>2000</v>
      </c>
    </row>
    <row r="139" spans="1:9" ht="89.25" customHeight="1">
      <c r="A139" s="15" t="s">
        <v>126</v>
      </c>
      <c r="B139" s="12">
        <v>13</v>
      </c>
      <c r="C139" s="17">
        <v>5</v>
      </c>
      <c r="D139" s="17">
        <v>3</v>
      </c>
      <c r="E139" s="18" t="s">
        <v>127</v>
      </c>
      <c r="F139" s="18"/>
      <c r="G139" s="19">
        <f>G140+G144+G148</f>
        <v>3000</v>
      </c>
      <c r="H139" s="19">
        <f>H140+H144+H148</f>
        <v>4244.44</v>
      </c>
      <c r="I139" s="19">
        <f>I140+I144+I148</f>
        <v>0</v>
      </c>
    </row>
    <row r="140" spans="1:9" ht="60.75" customHeight="1">
      <c r="A140" s="15" t="s">
        <v>128</v>
      </c>
      <c r="B140" s="16">
        <v>13</v>
      </c>
      <c r="C140" s="17">
        <v>5</v>
      </c>
      <c r="D140" s="17">
        <v>3</v>
      </c>
      <c r="E140" s="18" t="s">
        <v>129</v>
      </c>
      <c r="F140" s="18"/>
      <c r="G140" s="19">
        <f aca="true" t="shared" si="21" ref="G140:I142">G141</f>
        <v>3000</v>
      </c>
      <c r="H140" s="19">
        <f t="shared" si="21"/>
        <v>0</v>
      </c>
      <c r="I140" s="19">
        <f t="shared" si="21"/>
        <v>0</v>
      </c>
    </row>
    <row r="141" spans="1:9" ht="46.5" customHeight="1">
      <c r="A141" s="15" t="s">
        <v>61</v>
      </c>
      <c r="B141" s="16">
        <v>13</v>
      </c>
      <c r="C141" s="17">
        <v>5</v>
      </c>
      <c r="D141" s="17">
        <v>3</v>
      </c>
      <c r="E141" s="18" t="s">
        <v>129</v>
      </c>
      <c r="F141" s="18">
        <v>200</v>
      </c>
      <c r="G141" s="19">
        <f t="shared" si="21"/>
        <v>3000</v>
      </c>
      <c r="H141" s="19">
        <f t="shared" si="21"/>
        <v>0</v>
      </c>
      <c r="I141" s="19">
        <f t="shared" si="21"/>
        <v>0</v>
      </c>
    </row>
    <row r="142" spans="1:9" ht="46.5" customHeight="1">
      <c r="A142" s="15" t="s">
        <v>62</v>
      </c>
      <c r="B142" s="12">
        <v>13</v>
      </c>
      <c r="C142" s="17">
        <v>5</v>
      </c>
      <c r="D142" s="17">
        <v>3</v>
      </c>
      <c r="E142" s="18" t="s">
        <v>129</v>
      </c>
      <c r="F142" s="18">
        <v>240</v>
      </c>
      <c r="G142" s="19">
        <f t="shared" si="21"/>
        <v>3000</v>
      </c>
      <c r="H142" s="19">
        <f t="shared" si="21"/>
        <v>0</v>
      </c>
      <c r="I142" s="19">
        <f t="shared" si="21"/>
        <v>0</v>
      </c>
    </row>
    <row r="143" spans="1:9" ht="18" customHeight="1">
      <c r="A143" s="15" t="s">
        <v>64</v>
      </c>
      <c r="B143" s="16">
        <v>13</v>
      </c>
      <c r="C143" s="17">
        <v>5</v>
      </c>
      <c r="D143" s="17">
        <v>3</v>
      </c>
      <c r="E143" s="18" t="s">
        <v>129</v>
      </c>
      <c r="F143" s="18">
        <v>244</v>
      </c>
      <c r="G143" s="20">
        <v>3000</v>
      </c>
      <c r="H143" s="20">
        <v>0</v>
      </c>
      <c r="I143" s="20">
        <v>0</v>
      </c>
    </row>
    <row r="144" spans="1:9" ht="32.25" customHeight="1">
      <c r="A144" s="15" t="s">
        <v>130</v>
      </c>
      <c r="B144" s="12">
        <v>13</v>
      </c>
      <c r="C144" s="17">
        <v>5</v>
      </c>
      <c r="D144" s="17">
        <v>3</v>
      </c>
      <c r="E144" s="18" t="s">
        <v>131</v>
      </c>
      <c r="F144" s="18"/>
      <c r="G144" s="19">
        <f aca="true" t="shared" si="22" ref="G144:I146">G145</f>
        <v>0</v>
      </c>
      <c r="H144" s="19">
        <f t="shared" si="22"/>
        <v>0</v>
      </c>
      <c r="I144" s="19">
        <f t="shared" si="22"/>
        <v>0</v>
      </c>
    </row>
    <row r="145" spans="1:9" ht="46.5" customHeight="1">
      <c r="A145" s="15" t="s">
        <v>61</v>
      </c>
      <c r="B145" s="16">
        <v>13</v>
      </c>
      <c r="C145" s="17">
        <v>5</v>
      </c>
      <c r="D145" s="17">
        <v>3</v>
      </c>
      <c r="E145" s="18" t="s">
        <v>131</v>
      </c>
      <c r="F145" s="18">
        <v>200</v>
      </c>
      <c r="G145" s="19">
        <f t="shared" si="22"/>
        <v>0</v>
      </c>
      <c r="H145" s="19">
        <f t="shared" si="22"/>
        <v>0</v>
      </c>
      <c r="I145" s="19">
        <f t="shared" si="22"/>
        <v>0</v>
      </c>
    </row>
    <row r="146" spans="1:9" ht="46.5" customHeight="1">
      <c r="A146" s="15" t="s">
        <v>62</v>
      </c>
      <c r="B146" s="16">
        <v>13</v>
      </c>
      <c r="C146" s="17">
        <v>5</v>
      </c>
      <c r="D146" s="17">
        <v>3</v>
      </c>
      <c r="E146" s="18" t="s">
        <v>131</v>
      </c>
      <c r="F146" s="18">
        <v>240</v>
      </c>
      <c r="G146" s="19">
        <f t="shared" si="22"/>
        <v>0</v>
      </c>
      <c r="H146" s="19">
        <f t="shared" si="22"/>
        <v>0</v>
      </c>
      <c r="I146" s="19">
        <f t="shared" si="22"/>
        <v>0</v>
      </c>
    </row>
    <row r="147" spans="1:9" ht="18" customHeight="1">
      <c r="A147" s="15" t="s">
        <v>64</v>
      </c>
      <c r="B147" s="12">
        <v>13</v>
      </c>
      <c r="C147" s="17">
        <v>5</v>
      </c>
      <c r="D147" s="17">
        <v>3</v>
      </c>
      <c r="E147" s="18" t="s">
        <v>131</v>
      </c>
      <c r="F147" s="18">
        <v>244</v>
      </c>
      <c r="G147" s="20">
        <v>0</v>
      </c>
      <c r="H147" s="20">
        <v>0</v>
      </c>
      <c r="I147" s="20">
        <v>0</v>
      </c>
    </row>
    <row r="148" spans="1:9" ht="103.5" customHeight="1">
      <c r="A148" s="15" t="s">
        <v>132</v>
      </c>
      <c r="B148" s="16">
        <v>13</v>
      </c>
      <c r="C148" s="17">
        <v>5</v>
      </c>
      <c r="D148" s="17">
        <v>3</v>
      </c>
      <c r="E148" s="18" t="s">
        <v>133</v>
      </c>
      <c r="F148" s="18"/>
      <c r="G148" s="19">
        <f aca="true" t="shared" si="23" ref="G148:I150">G149</f>
        <v>0</v>
      </c>
      <c r="H148" s="19">
        <f t="shared" si="23"/>
        <v>4244.44</v>
      </c>
      <c r="I148" s="19">
        <f t="shared" si="23"/>
        <v>0</v>
      </c>
    </row>
    <row r="149" spans="1:9" ht="46.5" customHeight="1">
      <c r="A149" s="15" t="s">
        <v>61</v>
      </c>
      <c r="B149" s="16">
        <v>13</v>
      </c>
      <c r="C149" s="17">
        <v>5</v>
      </c>
      <c r="D149" s="17">
        <v>3</v>
      </c>
      <c r="E149" s="18" t="s">
        <v>133</v>
      </c>
      <c r="F149" s="18">
        <v>200</v>
      </c>
      <c r="G149" s="19">
        <f t="shared" si="23"/>
        <v>0</v>
      </c>
      <c r="H149" s="19">
        <f t="shared" si="23"/>
        <v>4244.44</v>
      </c>
      <c r="I149" s="19">
        <f t="shared" si="23"/>
        <v>0</v>
      </c>
    </row>
    <row r="150" spans="1:9" ht="46.5" customHeight="1">
      <c r="A150" s="15" t="s">
        <v>62</v>
      </c>
      <c r="B150" s="12">
        <v>13</v>
      </c>
      <c r="C150" s="17">
        <v>5</v>
      </c>
      <c r="D150" s="17">
        <v>3</v>
      </c>
      <c r="E150" s="18" t="s">
        <v>133</v>
      </c>
      <c r="F150" s="18">
        <v>240</v>
      </c>
      <c r="G150" s="19">
        <f t="shared" si="23"/>
        <v>0</v>
      </c>
      <c r="H150" s="19">
        <f t="shared" si="23"/>
        <v>4244.44</v>
      </c>
      <c r="I150" s="19">
        <f t="shared" si="23"/>
        <v>0</v>
      </c>
    </row>
    <row r="151" spans="1:9" ht="18" customHeight="1">
      <c r="A151" s="15" t="s">
        <v>64</v>
      </c>
      <c r="B151" s="16">
        <v>13</v>
      </c>
      <c r="C151" s="17">
        <v>5</v>
      </c>
      <c r="D151" s="17">
        <v>3</v>
      </c>
      <c r="E151" s="18" t="s">
        <v>133</v>
      </c>
      <c r="F151" s="18">
        <v>244</v>
      </c>
      <c r="G151" s="20">
        <v>0</v>
      </c>
      <c r="H151" s="20">
        <v>4244.44</v>
      </c>
      <c r="I151" s="20">
        <v>0</v>
      </c>
    </row>
    <row r="152" spans="1:9" ht="75" customHeight="1">
      <c r="A152" s="15" t="s">
        <v>46</v>
      </c>
      <c r="B152" s="16">
        <v>13</v>
      </c>
      <c r="C152" s="17">
        <v>5</v>
      </c>
      <c r="D152" s="17">
        <v>3</v>
      </c>
      <c r="E152" s="18" t="s">
        <v>47</v>
      </c>
      <c r="F152" s="18"/>
      <c r="G152" s="19">
        <f>G153</f>
        <v>605350</v>
      </c>
      <c r="H152" s="19">
        <f>H153</f>
        <v>598300</v>
      </c>
      <c r="I152" s="19">
        <f>I153</f>
        <v>598300</v>
      </c>
    </row>
    <row r="153" spans="1:9" ht="32.25" customHeight="1">
      <c r="A153" s="15" t="s">
        <v>134</v>
      </c>
      <c r="B153" s="12">
        <v>13</v>
      </c>
      <c r="C153" s="17">
        <v>5</v>
      </c>
      <c r="D153" s="17">
        <v>3</v>
      </c>
      <c r="E153" s="18" t="s">
        <v>135</v>
      </c>
      <c r="F153" s="18"/>
      <c r="G153" s="19">
        <f>G154+G159+G163</f>
        <v>605350</v>
      </c>
      <c r="H153" s="19">
        <f>H154+H159+H163</f>
        <v>598300</v>
      </c>
      <c r="I153" s="19">
        <f>I154+I159+I163</f>
        <v>598300</v>
      </c>
    </row>
    <row r="154" spans="1:9" ht="18" customHeight="1">
      <c r="A154" s="15" t="s">
        <v>136</v>
      </c>
      <c r="B154" s="16">
        <v>13</v>
      </c>
      <c r="C154" s="17">
        <v>5</v>
      </c>
      <c r="D154" s="17">
        <v>3</v>
      </c>
      <c r="E154" s="18" t="s">
        <v>137</v>
      </c>
      <c r="F154" s="18"/>
      <c r="G154" s="19">
        <f>G156</f>
        <v>321900</v>
      </c>
      <c r="H154" s="19">
        <f>H156</f>
        <v>324300</v>
      </c>
      <c r="I154" s="19">
        <f>I156</f>
        <v>324300</v>
      </c>
    </row>
    <row r="155" spans="1:9" ht="46.5" customHeight="1">
      <c r="A155" s="15" t="s">
        <v>61</v>
      </c>
      <c r="B155" s="16">
        <v>13</v>
      </c>
      <c r="C155" s="17">
        <v>5</v>
      </c>
      <c r="D155" s="17">
        <v>3</v>
      </c>
      <c r="E155" s="18" t="s">
        <v>137</v>
      </c>
      <c r="F155" s="18">
        <v>200</v>
      </c>
      <c r="G155" s="19">
        <f>G156</f>
        <v>321900</v>
      </c>
      <c r="H155" s="19">
        <f>H156</f>
        <v>324300</v>
      </c>
      <c r="I155" s="19">
        <f>I156</f>
        <v>324300</v>
      </c>
    </row>
    <row r="156" spans="1:9" ht="46.5" customHeight="1">
      <c r="A156" s="23" t="s">
        <v>62</v>
      </c>
      <c r="B156" s="12">
        <v>13</v>
      </c>
      <c r="C156" s="17">
        <v>5</v>
      </c>
      <c r="D156" s="17">
        <v>3</v>
      </c>
      <c r="E156" s="18" t="s">
        <v>137</v>
      </c>
      <c r="F156" s="18">
        <v>240</v>
      </c>
      <c r="G156" s="19">
        <f>G157+G158</f>
        <v>321900</v>
      </c>
      <c r="H156" s="19">
        <f>H157+H158</f>
        <v>324300</v>
      </c>
      <c r="I156" s="19">
        <f>I157+I158</f>
        <v>324300</v>
      </c>
    </row>
    <row r="157" spans="1:9" ht="18" customHeight="1">
      <c r="A157" s="15" t="s">
        <v>64</v>
      </c>
      <c r="B157" s="16">
        <v>13</v>
      </c>
      <c r="C157" s="17">
        <v>5</v>
      </c>
      <c r="D157" s="17">
        <v>3</v>
      </c>
      <c r="E157" s="18" t="s">
        <v>137</v>
      </c>
      <c r="F157" s="18">
        <v>244</v>
      </c>
      <c r="G157" s="20">
        <v>58500</v>
      </c>
      <c r="H157" s="20">
        <v>59300</v>
      </c>
      <c r="I157" s="20">
        <v>59300</v>
      </c>
    </row>
    <row r="158" spans="1:9" ht="18" customHeight="1">
      <c r="A158" s="15" t="s">
        <v>65</v>
      </c>
      <c r="B158" s="16">
        <v>13</v>
      </c>
      <c r="C158" s="17">
        <v>5</v>
      </c>
      <c r="D158" s="17">
        <v>3</v>
      </c>
      <c r="E158" s="18" t="s">
        <v>137</v>
      </c>
      <c r="F158" s="18">
        <v>247</v>
      </c>
      <c r="G158" s="20">
        <v>263400</v>
      </c>
      <c r="H158" s="20">
        <v>265000</v>
      </c>
      <c r="I158" s="20">
        <v>265000</v>
      </c>
    </row>
    <row r="159" spans="1:9" ht="32.25" customHeight="1">
      <c r="A159" s="23" t="s">
        <v>138</v>
      </c>
      <c r="B159" s="12">
        <v>13</v>
      </c>
      <c r="C159" s="17">
        <v>5</v>
      </c>
      <c r="D159" s="17">
        <v>3</v>
      </c>
      <c r="E159" s="18" t="s">
        <v>139</v>
      </c>
      <c r="F159" s="18"/>
      <c r="G159" s="19">
        <f aca="true" t="shared" si="24" ref="G159:I161">G160</f>
        <v>82350</v>
      </c>
      <c r="H159" s="19">
        <f t="shared" si="24"/>
        <v>64000</v>
      </c>
      <c r="I159" s="19">
        <f t="shared" si="24"/>
        <v>64000</v>
      </c>
    </row>
    <row r="160" spans="1:9" ht="46.5" customHeight="1">
      <c r="A160" s="15" t="s">
        <v>61</v>
      </c>
      <c r="B160" s="16">
        <v>13</v>
      </c>
      <c r="C160" s="17">
        <v>5</v>
      </c>
      <c r="D160" s="17">
        <v>3</v>
      </c>
      <c r="E160" s="18" t="s">
        <v>139</v>
      </c>
      <c r="F160" s="18">
        <v>200</v>
      </c>
      <c r="G160" s="19">
        <f t="shared" si="24"/>
        <v>82350</v>
      </c>
      <c r="H160" s="19">
        <f t="shared" si="24"/>
        <v>64000</v>
      </c>
      <c r="I160" s="19">
        <f t="shared" si="24"/>
        <v>64000</v>
      </c>
    </row>
    <row r="161" spans="1:9" ht="46.5" customHeight="1">
      <c r="A161" s="23" t="s">
        <v>62</v>
      </c>
      <c r="B161" s="16">
        <v>13</v>
      </c>
      <c r="C161" s="17">
        <v>5</v>
      </c>
      <c r="D161" s="17">
        <v>3</v>
      </c>
      <c r="E161" s="18" t="s">
        <v>139</v>
      </c>
      <c r="F161" s="18">
        <v>240</v>
      </c>
      <c r="G161" s="19">
        <f t="shared" si="24"/>
        <v>82350</v>
      </c>
      <c r="H161" s="19">
        <f t="shared" si="24"/>
        <v>64000</v>
      </c>
      <c r="I161" s="19">
        <f t="shared" si="24"/>
        <v>64000</v>
      </c>
    </row>
    <row r="162" spans="1:9" ht="18" customHeight="1">
      <c r="A162" s="15" t="s">
        <v>64</v>
      </c>
      <c r="B162" s="12">
        <v>13</v>
      </c>
      <c r="C162" s="17">
        <v>5</v>
      </c>
      <c r="D162" s="17">
        <v>3</v>
      </c>
      <c r="E162" s="18" t="s">
        <v>139</v>
      </c>
      <c r="F162" s="18">
        <v>244</v>
      </c>
      <c r="G162" s="20">
        <v>82350</v>
      </c>
      <c r="H162" s="20">
        <v>64000</v>
      </c>
      <c r="I162" s="20">
        <v>64000</v>
      </c>
    </row>
    <row r="163" spans="1:9" ht="46.5" customHeight="1">
      <c r="A163" s="23" t="s">
        <v>140</v>
      </c>
      <c r="B163" s="16">
        <v>13</v>
      </c>
      <c r="C163" s="17">
        <v>5</v>
      </c>
      <c r="D163" s="17">
        <v>3</v>
      </c>
      <c r="E163" s="18" t="s">
        <v>141</v>
      </c>
      <c r="F163" s="18"/>
      <c r="G163" s="19">
        <f aca="true" t="shared" si="25" ref="G163:I165">G164</f>
        <v>201100</v>
      </c>
      <c r="H163" s="19">
        <f t="shared" si="25"/>
        <v>210000</v>
      </c>
      <c r="I163" s="19">
        <f t="shared" si="25"/>
        <v>210000</v>
      </c>
    </row>
    <row r="164" spans="1:9" ht="46.5" customHeight="1">
      <c r="A164" s="15" t="s">
        <v>61</v>
      </c>
      <c r="B164" s="16">
        <v>13</v>
      </c>
      <c r="C164" s="17">
        <v>5</v>
      </c>
      <c r="D164" s="17">
        <v>3</v>
      </c>
      <c r="E164" s="18" t="s">
        <v>141</v>
      </c>
      <c r="F164" s="18">
        <v>200</v>
      </c>
      <c r="G164" s="19">
        <f t="shared" si="25"/>
        <v>201100</v>
      </c>
      <c r="H164" s="19">
        <f t="shared" si="25"/>
        <v>210000</v>
      </c>
      <c r="I164" s="19">
        <f t="shared" si="25"/>
        <v>210000</v>
      </c>
    </row>
    <row r="165" spans="1:9" ht="46.5" customHeight="1">
      <c r="A165" s="23" t="s">
        <v>62</v>
      </c>
      <c r="B165" s="12">
        <v>13</v>
      </c>
      <c r="C165" s="17">
        <v>5</v>
      </c>
      <c r="D165" s="17">
        <v>3</v>
      </c>
      <c r="E165" s="18" t="s">
        <v>141</v>
      </c>
      <c r="F165" s="18">
        <v>240</v>
      </c>
      <c r="G165" s="19">
        <f t="shared" si="25"/>
        <v>201100</v>
      </c>
      <c r="H165" s="19">
        <f t="shared" si="25"/>
        <v>210000</v>
      </c>
      <c r="I165" s="19">
        <f t="shared" si="25"/>
        <v>210000</v>
      </c>
    </row>
    <row r="166" spans="1:9" ht="18" customHeight="1">
      <c r="A166" s="15" t="s">
        <v>64</v>
      </c>
      <c r="B166" s="16">
        <v>13</v>
      </c>
      <c r="C166" s="17">
        <v>5</v>
      </c>
      <c r="D166" s="17">
        <v>3</v>
      </c>
      <c r="E166" s="18" t="s">
        <v>141</v>
      </c>
      <c r="F166" s="18">
        <v>244</v>
      </c>
      <c r="G166" s="20">
        <v>201100</v>
      </c>
      <c r="H166" s="20">
        <v>210000</v>
      </c>
      <c r="I166" s="20">
        <v>210000</v>
      </c>
    </row>
    <row r="167" spans="1:9" ht="18" customHeight="1">
      <c r="A167" s="15" t="s">
        <v>142</v>
      </c>
      <c r="B167" s="16">
        <v>13</v>
      </c>
      <c r="C167" s="17">
        <v>8</v>
      </c>
      <c r="D167" s="17"/>
      <c r="E167" s="18"/>
      <c r="F167" s="18"/>
      <c r="G167" s="19">
        <f>G168+G190</f>
        <v>2438040</v>
      </c>
      <c r="H167" s="19">
        <f>H168+H190</f>
        <v>2324500</v>
      </c>
      <c r="I167" s="19">
        <f>I168+I190</f>
        <v>2361500</v>
      </c>
    </row>
    <row r="168" spans="1:9" ht="18" customHeight="1">
      <c r="A168" s="15" t="s">
        <v>143</v>
      </c>
      <c r="B168" s="12">
        <v>13</v>
      </c>
      <c r="C168" s="17">
        <v>8</v>
      </c>
      <c r="D168" s="17">
        <v>1</v>
      </c>
      <c r="E168" s="18"/>
      <c r="F168" s="18"/>
      <c r="G168" s="19">
        <f>G173+G169</f>
        <v>1586440</v>
      </c>
      <c r="H168" s="19">
        <f>H173+H169</f>
        <v>1307100</v>
      </c>
      <c r="I168" s="19">
        <f>I173+I169</f>
        <v>1307100</v>
      </c>
    </row>
    <row r="169" spans="1:9" ht="60.75" customHeight="1">
      <c r="A169" s="15" t="s">
        <v>144</v>
      </c>
      <c r="B169" s="16">
        <v>13</v>
      </c>
      <c r="C169" s="17">
        <v>8</v>
      </c>
      <c r="D169" s="17">
        <v>1</v>
      </c>
      <c r="E169" s="18" t="s">
        <v>145</v>
      </c>
      <c r="F169" s="18"/>
      <c r="G169" s="19">
        <f aca="true" t="shared" si="26" ref="G169:I171">G170</f>
        <v>3000</v>
      </c>
      <c r="H169" s="19">
        <f t="shared" si="26"/>
        <v>2000</v>
      </c>
      <c r="I169" s="19">
        <f t="shared" si="26"/>
        <v>2000</v>
      </c>
    </row>
    <row r="170" spans="1:9" ht="46.5" customHeight="1">
      <c r="A170" s="15" t="s">
        <v>61</v>
      </c>
      <c r="B170" s="16">
        <v>13</v>
      </c>
      <c r="C170" s="17">
        <v>8</v>
      </c>
      <c r="D170" s="17">
        <v>1</v>
      </c>
      <c r="E170" s="18" t="s">
        <v>145</v>
      </c>
      <c r="F170" s="18">
        <v>200</v>
      </c>
      <c r="G170" s="19">
        <f t="shared" si="26"/>
        <v>3000</v>
      </c>
      <c r="H170" s="19">
        <f t="shared" si="26"/>
        <v>2000</v>
      </c>
      <c r="I170" s="19">
        <f t="shared" si="26"/>
        <v>2000</v>
      </c>
    </row>
    <row r="171" spans="1:9" ht="46.5" customHeight="1">
      <c r="A171" s="15" t="s">
        <v>62</v>
      </c>
      <c r="B171" s="12">
        <v>13</v>
      </c>
      <c r="C171" s="17">
        <v>8</v>
      </c>
      <c r="D171" s="17">
        <v>1</v>
      </c>
      <c r="E171" s="18" t="s">
        <v>145</v>
      </c>
      <c r="F171" s="18">
        <v>240</v>
      </c>
      <c r="G171" s="19">
        <f t="shared" si="26"/>
        <v>3000</v>
      </c>
      <c r="H171" s="19">
        <f t="shared" si="26"/>
        <v>2000</v>
      </c>
      <c r="I171" s="19">
        <f t="shared" si="26"/>
        <v>2000</v>
      </c>
    </row>
    <row r="172" spans="1:9" ht="18" customHeight="1">
      <c r="A172" s="15" t="s">
        <v>64</v>
      </c>
      <c r="B172" s="16">
        <v>13</v>
      </c>
      <c r="C172" s="17">
        <v>8</v>
      </c>
      <c r="D172" s="17">
        <v>1</v>
      </c>
      <c r="E172" s="18" t="s">
        <v>145</v>
      </c>
      <c r="F172" s="18">
        <v>244</v>
      </c>
      <c r="G172" s="20">
        <v>3000</v>
      </c>
      <c r="H172" s="20">
        <v>2000</v>
      </c>
      <c r="I172" s="20">
        <v>2000</v>
      </c>
    </row>
    <row r="173" spans="1:9" ht="75" customHeight="1">
      <c r="A173" s="15" t="s">
        <v>146</v>
      </c>
      <c r="B173" s="16">
        <v>13</v>
      </c>
      <c r="C173" s="17">
        <v>8</v>
      </c>
      <c r="D173" s="17">
        <v>1</v>
      </c>
      <c r="E173" s="18" t="s">
        <v>47</v>
      </c>
      <c r="F173" s="18"/>
      <c r="G173" s="19">
        <f aca="true" t="shared" si="27" ref="G173:I174">G174</f>
        <v>1583440</v>
      </c>
      <c r="H173" s="19">
        <f t="shared" si="27"/>
        <v>1305100</v>
      </c>
      <c r="I173" s="19">
        <f t="shared" si="27"/>
        <v>1305100</v>
      </c>
    </row>
    <row r="174" spans="1:9" ht="75" customHeight="1">
      <c r="A174" s="15" t="s">
        <v>114</v>
      </c>
      <c r="B174" s="16">
        <v>13</v>
      </c>
      <c r="C174" s="17">
        <v>8</v>
      </c>
      <c r="D174" s="17">
        <v>1</v>
      </c>
      <c r="E174" s="18" t="s">
        <v>49</v>
      </c>
      <c r="F174" s="18"/>
      <c r="G174" s="19">
        <f t="shared" si="27"/>
        <v>1583440</v>
      </c>
      <c r="H174" s="19">
        <f t="shared" si="27"/>
        <v>1305100</v>
      </c>
      <c r="I174" s="19">
        <f t="shared" si="27"/>
        <v>1305100</v>
      </c>
    </row>
    <row r="175" spans="1:9" ht="46.5" customHeight="1">
      <c r="A175" s="15" t="s">
        <v>147</v>
      </c>
      <c r="B175" s="16">
        <v>13</v>
      </c>
      <c r="C175" s="17">
        <v>8</v>
      </c>
      <c r="D175" s="17">
        <v>1</v>
      </c>
      <c r="E175" s="18" t="s">
        <v>148</v>
      </c>
      <c r="F175" s="18"/>
      <c r="G175" s="19">
        <f>G176+G180+G185</f>
        <v>1583440</v>
      </c>
      <c r="H175" s="19">
        <f>H176+H180+H185</f>
        <v>1305100</v>
      </c>
      <c r="I175" s="19">
        <f>I176+I180+I185</f>
        <v>1305100</v>
      </c>
    </row>
    <row r="176" spans="1:9" ht="103.5" customHeight="1">
      <c r="A176" s="15" t="s">
        <v>52</v>
      </c>
      <c r="B176" s="16">
        <v>13</v>
      </c>
      <c r="C176" s="17">
        <v>8</v>
      </c>
      <c r="D176" s="17">
        <v>1</v>
      </c>
      <c r="E176" s="18" t="s">
        <v>148</v>
      </c>
      <c r="F176" s="18">
        <v>100</v>
      </c>
      <c r="G176" s="19">
        <f>G177</f>
        <v>870600</v>
      </c>
      <c r="H176" s="19">
        <f>H177</f>
        <v>981600</v>
      </c>
      <c r="I176" s="19">
        <f>I177</f>
        <v>981600</v>
      </c>
    </row>
    <row r="177" spans="1:9" ht="32.25" customHeight="1">
      <c r="A177" s="15" t="s">
        <v>149</v>
      </c>
      <c r="B177" s="16">
        <v>13</v>
      </c>
      <c r="C177" s="17">
        <v>8</v>
      </c>
      <c r="D177" s="17">
        <v>1</v>
      </c>
      <c r="E177" s="18" t="s">
        <v>148</v>
      </c>
      <c r="F177" s="18">
        <v>110</v>
      </c>
      <c r="G177" s="19">
        <f>G178+G179</f>
        <v>870600</v>
      </c>
      <c r="H177" s="19">
        <f>H178+H179</f>
        <v>981600</v>
      </c>
      <c r="I177" s="19">
        <f>I178+I179</f>
        <v>981600</v>
      </c>
    </row>
    <row r="178" spans="1:9" ht="18" customHeight="1">
      <c r="A178" s="15" t="s">
        <v>150</v>
      </c>
      <c r="B178" s="16">
        <v>13</v>
      </c>
      <c r="C178" s="17">
        <v>8</v>
      </c>
      <c r="D178" s="17">
        <v>1</v>
      </c>
      <c r="E178" s="18" t="s">
        <v>148</v>
      </c>
      <c r="F178" s="18">
        <v>111</v>
      </c>
      <c r="G178" s="20">
        <v>668600</v>
      </c>
      <c r="H178" s="20">
        <v>754000</v>
      </c>
      <c r="I178" s="20">
        <v>754000</v>
      </c>
    </row>
    <row r="179" spans="1:9" ht="60.75" customHeight="1">
      <c r="A179" s="15" t="s">
        <v>151</v>
      </c>
      <c r="B179" s="16">
        <v>13</v>
      </c>
      <c r="C179" s="17">
        <v>8</v>
      </c>
      <c r="D179" s="17">
        <v>1</v>
      </c>
      <c r="E179" s="18" t="s">
        <v>148</v>
      </c>
      <c r="F179" s="18">
        <v>119</v>
      </c>
      <c r="G179" s="20">
        <v>202000</v>
      </c>
      <c r="H179" s="20">
        <v>227600</v>
      </c>
      <c r="I179" s="20">
        <v>227600</v>
      </c>
    </row>
    <row r="180" spans="1:9" ht="46.5" customHeight="1">
      <c r="A180" s="15" t="s">
        <v>61</v>
      </c>
      <c r="B180" s="16">
        <v>13</v>
      </c>
      <c r="C180" s="17">
        <v>8</v>
      </c>
      <c r="D180" s="17">
        <v>1</v>
      </c>
      <c r="E180" s="18" t="s">
        <v>148</v>
      </c>
      <c r="F180" s="18">
        <v>200</v>
      </c>
      <c r="G180" s="19">
        <f>G181</f>
        <v>699340</v>
      </c>
      <c r="H180" s="19">
        <f>H181</f>
        <v>310000</v>
      </c>
      <c r="I180" s="19">
        <f>I181</f>
        <v>310000</v>
      </c>
    </row>
    <row r="181" spans="1:9" ht="46.5" customHeight="1">
      <c r="A181" s="15" t="s">
        <v>62</v>
      </c>
      <c r="B181" s="16">
        <v>13</v>
      </c>
      <c r="C181" s="17">
        <v>8</v>
      </c>
      <c r="D181" s="17">
        <v>1</v>
      </c>
      <c r="E181" s="18" t="s">
        <v>148</v>
      </c>
      <c r="F181" s="18">
        <v>240</v>
      </c>
      <c r="G181" s="19">
        <f>G182+G183+G184</f>
        <v>699340</v>
      </c>
      <c r="H181" s="19">
        <f>H182+H183+H184</f>
        <v>310000</v>
      </c>
      <c r="I181" s="19">
        <f>I182+I183+I184</f>
        <v>310000</v>
      </c>
    </row>
    <row r="182" spans="1:9" ht="46.5" customHeight="1">
      <c r="A182" s="15" t="s">
        <v>63</v>
      </c>
      <c r="B182" s="24">
        <v>13</v>
      </c>
      <c r="C182" s="17">
        <v>8</v>
      </c>
      <c r="D182" s="17">
        <v>1</v>
      </c>
      <c r="E182" s="18" t="s">
        <v>148</v>
      </c>
      <c r="F182" s="18">
        <v>242</v>
      </c>
      <c r="G182" s="20">
        <v>0</v>
      </c>
      <c r="H182" s="20">
        <v>0</v>
      </c>
      <c r="I182" s="20">
        <v>0</v>
      </c>
    </row>
    <row r="183" spans="1:9" ht="18" customHeight="1">
      <c r="A183" s="15" t="s">
        <v>64</v>
      </c>
      <c r="B183" s="16">
        <v>13</v>
      </c>
      <c r="C183" s="17">
        <v>8</v>
      </c>
      <c r="D183" s="17">
        <v>1</v>
      </c>
      <c r="E183" s="18" t="s">
        <v>148</v>
      </c>
      <c r="F183" s="18">
        <v>244</v>
      </c>
      <c r="G183" s="20">
        <v>644840</v>
      </c>
      <c r="H183" s="20">
        <v>255000</v>
      </c>
      <c r="I183" s="20">
        <v>255000</v>
      </c>
    </row>
    <row r="184" spans="1:9" ht="18" customHeight="1">
      <c r="A184" s="15" t="s">
        <v>65</v>
      </c>
      <c r="B184" s="16">
        <v>13</v>
      </c>
      <c r="C184" s="17">
        <v>8</v>
      </c>
      <c r="D184" s="17">
        <v>1</v>
      </c>
      <c r="E184" s="18" t="s">
        <v>148</v>
      </c>
      <c r="F184" s="18">
        <v>247</v>
      </c>
      <c r="G184" s="20">
        <v>54500</v>
      </c>
      <c r="H184" s="20">
        <v>55000</v>
      </c>
      <c r="I184" s="20">
        <v>55000</v>
      </c>
    </row>
    <row r="185" spans="1:9" ht="18" customHeight="1">
      <c r="A185" s="15" t="s">
        <v>66</v>
      </c>
      <c r="B185" s="16">
        <v>13</v>
      </c>
      <c r="C185" s="17">
        <v>8</v>
      </c>
      <c r="D185" s="17">
        <v>1</v>
      </c>
      <c r="E185" s="18" t="s">
        <v>148</v>
      </c>
      <c r="F185" s="18">
        <v>800</v>
      </c>
      <c r="G185" s="19">
        <f>G186</f>
        <v>13500</v>
      </c>
      <c r="H185" s="19">
        <f>H186</f>
        <v>13500</v>
      </c>
      <c r="I185" s="19">
        <f>I186</f>
        <v>13500</v>
      </c>
    </row>
    <row r="186" spans="1:9" ht="32.25" customHeight="1">
      <c r="A186" s="15" t="s">
        <v>67</v>
      </c>
      <c r="B186" s="16">
        <v>13</v>
      </c>
      <c r="C186" s="17">
        <v>8</v>
      </c>
      <c r="D186" s="17">
        <v>1</v>
      </c>
      <c r="E186" s="18" t="s">
        <v>148</v>
      </c>
      <c r="F186" s="18">
        <v>850</v>
      </c>
      <c r="G186" s="19">
        <f>G187+G189+G188</f>
        <v>13500</v>
      </c>
      <c r="H186" s="19">
        <f>H187+H189+H188</f>
        <v>13500</v>
      </c>
      <c r="I186" s="19">
        <f>I187+I189+I188</f>
        <v>13500</v>
      </c>
    </row>
    <row r="187" spans="1:9" ht="46.5" customHeight="1">
      <c r="A187" s="15" t="s">
        <v>68</v>
      </c>
      <c r="B187" s="16">
        <v>13</v>
      </c>
      <c r="C187" s="17">
        <v>8</v>
      </c>
      <c r="D187" s="17">
        <v>1</v>
      </c>
      <c r="E187" s="18" t="s">
        <v>148</v>
      </c>
      <c r="F187" s="18">
        <v>851</v>
      </c>
      <c r="G187" s="20">
        <v>1500</v>
      </c>
      <c r="H187" s="20">
        <v>1500</v>
      </c>
      <c r="I187" s="20">
        <v>1500</v>
      </c>
    </row>
    <row r="188" spans="1:9" ht="18" customHeight="1">
      <c r="A188" s="15" t="s">
        <v>152</v>
      </c>
      <c r="B188" s="16">
        <v>13</v>
      </c>
      <c r="C188" s="17">
        <v>8</v>
      </c>
      <c r="D188" s="17">
        <v>1</v>
      </c>
      <c r="E188" s="18" t="s">
        <v>148</v>
      </c>
      <c r="F188" s="18">
        <v>852</v>
      </c>
      <c r="G188" s="20">
        <v>0</v>
      </c>
      <c r="H188" s="20">
        <v>0</v>
      </c>
      <c r="I188" s="20">
        <v>0</v>
      </c>
    </row>
    <row r="189" spans="1:9" ht="18" customHeight="1">
      <c r="A189" s="15" t="s">
        <v>70</v>
      </c>
      <c r="B189" s="16">
        <v>13</v>
      </c>
      <c r="C189" s="17">
        <v>8</v>
      </c>
      <c r="D189" s="17">
        <v>1</v>
      </c>
      <c r="E189" s="18" t="s">
        <v>148</v>
      </c>
      <c r="F189" s="18">
        <v>853</v>
      </c>
      <c r="G189" s="20">
        <v>12000</v>
      </c>
      <c r="H189" s="20">
        <v>12000</v>
      </c>
      <c r="I189" s="20">
        <v>12000</v>
      </c>
    </row>
    <row r="190" spans="1:9" ht="32.25" customHeight="1">
      <c r="A190" s="15" t="s">
        <v>153</v>
      </c>
      <c r="B190" s="24">
        <v>13</v>
      </c>
      <c r="C190" s="17">
        <v>8</v>
      </c>
      <c r="D190" s="17">
        <v>4</v>
      </c>
      <c r="E190" s="18"/>
      <c r="F190" s="18"/>
      <c r="G190" s="19">
        <f aca="true" t="shared" si="28" ref="G190:I191">G191</f>
        <v>851600</v>
      </c>
      <c r="H190" s="19">
        <f t="shared" si="28"/>
        <v>1017400</v>
      </c>
      <c r="I190" s="19">
        <f t="shared" si="28"/>
        <v>1054400</v>
      </c>
    </row>
    <row r="191" spans="1:9" ht="75" customHeight="1">
      <c r="A191" s="15" t="s">
        <v>46</v>
      </c>
      <c r="B191" s="16">
        <v>13</v>
      </c>
      <c r="C191" s="17">
        <v>8</v>
      </c>
      <c r="D191" s="17">
        <v>4</v>
      </c>
      <c r="E191" s="18" t="s">
        <v>47</v>
      </c>
      <c r="F191" s="18"/>
      <c r="G191" s="19">
        <f t="shared" si="28"/>
        <v>851600</v>
      </c>
      <c r="H191" s="19">
        <f t="shared" si="28"/>
        <v>1017400</v>
      </c>
      <c r="I191" s="19">
        <f t="shared" si="28"/>
        <v>1054400</v>
      </c>
    </row>
    <row r="192" spans="1:9" ht="75" customHeight="1">
      <c r="A192" s="15" t="s">
        <v>48</v>
      </c>
      <c r="B192" s="16">
        <v>13</v>
      </c>
      <c r="C192" s="17">
        <v>8</v>
      </c>
      <c r="D192" s="17">
        <v>4</v>
      </c>
      <c r="E192" s="18" t="s">
        <v>49</v>
      </c>
      <c r="F192" s="18"/>
      <c r="G192" s="19">
        <f>+G193</f>
        <v>851600</v>
      </c>
      <c r="H192" s="19">
        <f>+H193</f>
        <v>1017400</v>
      </c>
      <c r="I192" s="19">
        <f>+I193</f>
        <v>1054400</v>
      </c>
    </row>
    <row r="193" spans="1:9" ht="132" customHeight="1">
      <c r="A193" s="15" t="s">
        <v>154</v>
      </c>
      <c r="B193" s="16">
        <v>13</v>
      </c>
      <c r="C193" s="17">
        <v>8</v>
      </c>
      <c r="D193" s="17">
        <v>4</v>
      </c>
      <c r="E193" s="18" t="s">
        <v>155</v>
      </c>
      <c r="F193" s="18"/>
      <c r="G193" s="19">
        <f>G194+G198</f>
        <v>851600</v>
      </c>
      <c r="H193" s="19">
        <f>H194+H198</f>
        <v>1017400</v>
      </c>
      <c r="I193" s="19">
        <f>I194+I198</f>
        <v>1054400</v>
      </c>
    </row>
    <row r="194" spans="1:9" ht="103.5" customHeight="1">
      <c r="A194" s="15" t="s">
        <v>52</v>
      </c>
      <c r="B194" s="16">
        <v>13</v>
      </c>
      <c r="C194" s="17">
        <v>8</v>
      </c>
      <c r="D194" s="17">
        <v>4</v>
      </c>
      <c r="E194" s="18" t="s">
        <v>155</v>
      </c>
      <c r="F194" s="18">
        <v>100</v>
      </c>
      <c r="G194" s="19">
        <f>G195</f>
        <v>758300</v>
      </c>
      <c r="H194" s="19">
        <f>H195</f>
        <v>864400</v>
      </c>
      <c r="I194" s="19">
        <f>I195</f>
        <v>864400</v>
      </c>
    </row>
    <row r="195" spans="1:9" ht="46.5" customHeight="1">
      <c r="A195" s="15" t="s">
        <v>59</v>
      </c>
      <c r="B195" s="16">
        <v>13</v>
      </c>
      <c r="C195" s="17">
        <v>8</v>
      </c>
      <c r="D195" s="17">
        <v>4</v>
      </c>
      <c r="E195" s="18" t="s">
        <v>155</v>
      </c>
      <c r="F195" s="18">
        <v>120</v>
      </c>
      <c r="G195" s="19">
        <f>G196+G197</f>
        <v>758300</v>
      </c>
      <c r="H195" s="19">
        <f>H196+H197</f>
        <v>864400</v>
      </c>
      <c r="I195" s="19">
        <f>I196+I197</f>
        <v>864400</v>
      </c>
    </row>
    <row r="196" spans="1:9" ht="32.25" customHeight="1">
      <c r="A196" s="15" t="s">
        <v>60</v>
      </c>
      <c r="B196" s="16">
        <v>13</v>
      </c>
      <c r="C196" s="17">
        <v>8</v>
      </c>
      <c r="D196" s="17">
        <v>4</v>
      </c>
      <c r="E196" s="18" t="s">
        <v>155</v>
      </c>
      <c r="F196" s="18">
        <v>121</v>
      </c>
      <c r="G196" s="20">
        <v>585200</v>
      </c>
      <c r="H196" s="20">
        <v>664000</v>
      </c>
      <c r="I196" s="20">
        <v>664000</v>
      </c>
    </row>
    <row r="197" spans="1:9" ht="75" customHeight="1">
      <c r="A197" s="15" t="s">
        <v>55</v>
      </c>
      <c r="B197" s="16">
        <v>13</v>
      </c>
      <c r="C197" s="17">
        <v>8</v>
      </c>
      <c r="D197" s="17">
        <v>4</v>
      </c>
      <c r="E197" s="18" t="s">
        <v>155</v>
      </c>
      <c r="F197" s="18">
        <v>129</v>
      </c>
      <c r="G197" s="20">
        <v>173100</v>
      </c>
      <c r="H197" s="20">
        <v>200400</v>
      </c>
      <c r="I197" s="20">
        <v>200400</v>
      </c>
    </row>
    <row r="198" spans="1:9" ht="46.5" customHeight="1">
      <c r="A198" s="15" t="s">
        <v>61</v>
      </c>
      <c r="B198" s="16">
        <v>13</v>
      </c>
      <c r="C198" s="17">
        <v>8</v>
      </c>
      <c r="D198" s="17">
        <v>4</v>
      </c>
      <c r="E198" s="18" t="s">
        <v>155</v>
      </c>
      <c r="F198" s="18">
        <v>200</v>
      </c>
      <c r="G198" s="19">
        <f aca="true" t="shared" si="29" ref="G198:I199">G199</f>
        <v>93300</v>
      </c>
      <c r="H198" s="19">
        <f t="shared" si="29"/>
        <v>153000</v>
      </c>
      <c r="I198" s="19">
        <f t="shared" si="29"/>
        <v>190000</v>
      </c>
    </row>
    <row r="199" spans="1:9" ht="46.5" customHeight="1">
      <c r="A199" s="15" t="s">
        <v>62</v>
      </c>
      <c r="B199" s="16">
        <v>13</v>
      </c>
      <c r="C199" s="17">
        <v>8</v>
      </c>
      <c r="D199" s="17">
        <v>4</v>
      </c>
      <c r="E199" s="18" t="s">
        <v>155</v>
      </c>
      <c r="F199" s="18">
        <v>240</v>
      </c>
      <c r="G199" s="19">
        <f t="shared" si="29"/>
        <v>93300</v>
      </c>
      <c r="H199" s="19">
        <f t="shared" si="29"/>
        <v>153000</v>
      </c>
      <c r="I199" s="19">
        <f t="shared" si="29"/>
        <v>190000</v>
      </c>
    </row>
    <row r="200" spans="1:9" ht="18" customHeight="1">
      <c r="A200" s="15" t="s">
        <v>64</v>
      </c>
      <c r="B200" s="16">
        <v>13</v>
      </c>
      <c r="C200" s="17">
        <v>8</v>
      </c>
      <c r="D200" s="17">
        <v>4</v>
      </c>
      <c r="E200" s="18" t="s">
        <v>155</v>
      </c>
      <c r="F200" s="18">
        <v>244</v>
      </c>
      <c r="G200" s="20">
        <v>93300</v>
      </c>
      <c r="H200" s="20">
        <v>153000</v>
      </c>
      <c r="I200" s="20">
        <v>190000</v>
      </c>
    </row>
    <row r="201" spans="1:9" ht="18" customHeight="1">
      <c r="A201" s="15" t="s">
        <v>156</v>
      </c>
      <c r="B201" s="16">
        <v>13</v>
      </c>
      <c r="C201" s="17">
        <v>10</v>
      </c>
      <c r="D201" s="17"/>
      <c r="E201" s="18"/>
      <c r="F201" s="18"/>
      <c r="G201" s="19">
        <f>G202+G210</f>
        <v>154800</v>
      </c>
      <c r="H201" s="19">
        <f>H202+H210</f>
        <v>174100</v>
      </c>
      <c r="I201" s="19">
        <f>I202+I210</f>
        <v>191500</v>
      </c>
    </row>
    <row r="202" spans="1:9" ht="18" customHeight="1">
      <c r="A202" s="15" t="s">
        <v>157</v>
      </c>
      <c r="B202" s="25">
        <v>13</v>
      </c>
      <c r="C202" s="17">
        <v>10</v>
      </c>
      <c r="D202" s="17">
        <v>1</v>
      </c>
      <c r="E202" s="18"/>
      <c r="F202" s="18"/>
      <c r="G202" s="19">
        <f>G203</f>
        <v>154800</v>
      </c>
      <c r="H202" s="19">
        <f>H203</f>
        <v>174100</v>
      </c>
      <c r="I202" s="19">
        <f>I203</f>
        <v>191500</v>
      </c>
    </row>
    <row r="203" spans="1:9" ht="60.75" customHeight="1">
      <c r="A203" s="15" t="s">
        <v>158</v>
      </c>
      <c r="B203" s="25">
        <v>13</v>
      </c>
      <c r="C203" s="17">
        <v>10</v>
      </c>
      <c r="D203" s="17">
        <v>1</v>
      </c>
      <c r="E203" s="18" t="s">
        <v>159</v>
      </c>
      <c r="F203" s="18"/>
      <c r="G203" s="19">
        <f>G205</f>
        <v>154800</v>
      </c>
      <c r="H203" s="19">
        <f>H205</f>
        <v>174100</v>
      </c>
      <c r="I203" s="19">
        <f>I205</f>
        <v>191500</v>
      </c>
    </row>
    <row r="204" spans="1:9" ht="46.5" customHeight="1">
      <c r="A204" s="26" t="s">
        <v>160</v>
      </c>
      <c r="B204" s="25">
        <v>13</v>
      </c>
      <c r="C204" s="17">
        <v>10</v>
      </c>
      <c r="D204" s="17">
        <v>1</v>
      </c>
      <c r="E204" s="18" t="s">
        <v>161</v>
      </c>
      <c r="F204" s="18"/>
      <c r="G204" s="19">
        <f aca="true" t="shared" si="30" ref="G204:I208">G205</f>
        <v>154800</v>
      </c>
      <c r="H204" s="19">
        <f t="shared" si="30"/>
        <v>174100</v>
      </c>
      <c r="I204" s="19">
        <f t="shared" si="30"/>
        <v>191500</v>
      </c>
    </row>
    <row r="205" spans="1:9" ht="46.5" customHeight="1">
      <c r="A205" s="15" t="s">
        <v>162</v>
      </c>
      <c r="B205" s="16">
        <v>13</v>
      </c>
      <c r="C205" s="17">
        <v>10</v>
      </c>
      <c r="D205" s="17">
        <v>1</v>
      </c>
      <c r="E205" s="18" t="s">
        <v>163</v>
      </c>
      <c r="F205" s="18"/>
      <c r="G205" s="19">
        <f t="shared" si="30"/>
        <v>154800</v>
      </c>
      <c r="H205" s="19">
        <f t="shared" si="30"/>
        <v>174100</v>
      </c>
      <c r="I205" s="19">
        <f t="shared" si="30"/>
        <v>191500</v>
      </c>
    </row>
    <row r="206" spans="1:9" ht="46.5" customHeight="1">
      <c r="A206" s="15" t="s">
        <v>164</v>
      </c>
      <c r="B206" s="16">
        <v>13</v>
      </c>
      <c r="C206" s="17">
        <v>10</v>
      </c>
      <c r="D206" s="17">
        <v>1</v>
      </c>
      <c r="E206" s="18" t="s">
        <v>165</v>
      </c>
      <c r="F206" s="18"/>
      <c r="G206" s="19">
        <f t="shared" si="30"/>
        <v>154800</v>
      </c>
      <c r="H206" s="19">
        <f t="shared" si="30"/>
        <v>174100</v>
      </c>
      <c r="I206" s="19">
        <f t="shared" si="30"/>
        <v>191500</v>
      </c>
    </row>
    <row r="207" spans="1:9" ht="32.25" customHeight="1">
      <c r="A207" s="15" t="s">
        <v>166</v>
      </c>
      <c r="B207" s="25">
        <v>13</v>
      </c>
      <c r="C207" s="17">
        <v>10</v>
      </c>
      <c r="D207" s="17">
        <v>1</v>
      </c>
      <c r="E207" s="18" t="s">
        <v>165</v>
      </c>
      <c r="F207" s="18">
        <v>300</v>
      </c>
      <c r="G207" s="19">
        <f t="shared" si="30"/>
        <v>154800</v>
      </c>
      <c r="H207" s="19">
        <f t="shared" si="30"/>
        <v>174100</v>
      </c>
      <c r="I207" s="19">
        <f t="shared" si="30"/>
        <v>191500</v>
      </c>
    </row>
    <row r="208" spans="1:9" ht="32.25" customHeight="1">
      <c r="A208" s="15" t="s">
        <v>167</v>
      </c>
      <c r="B208" s="25">
        <v>13</v>
      </c>
      <c r="C208" s="17">
        <v>10</v>
      </c>
      <c r="D208" s="17">
        <v>1</v>
      </c>
      <c r="E208" s="18" t="s">
        <v>165</v>
      </c>
      <c r="F208" s="18">
        <v>310</v>
      </c>
      <c r="G208" s="19">
        <f t="shared" si="30"/>
        <v>154800</v>
      </c>
      <c r="H208" s="19">
        <f t="shared" si="30"/>
        <v>174100</v>
      </c>
      <c r="I208" s="19">
        <f t="shared" si="30"/>
        <v>191500</v>
      </c>
    </row>
    <row r="209" spans="1:9" ht="32.25" customHeight="1">
      <c r="A209" s="15" t="s">
        <v>168</v>
      </c>
      <c r="B209" s="25">
        <v>13</v>
      </c>
      <c r="C209" s="17">
        <v>10</v>
      </c>
      <c r="D209" s="17">
        <v>1</v>
      </c>
      <c r="E209" s="18" t="s">
        <v>165</v>
      </c>
      <c r="F209" s="18">
        <v>312</v>
      </c>
      <c r="G209" s="20">
        <v>154800</v>
      </c>
      <c r="H209" s="20">
        <v>174100</v>
      </c>
      <c r="I209" s="20">
        <v>191500</v>
      </c>
    </row>
    <row r="210" spans="1:9" ht="18" customHeight="1">
      <c r="A210" s="15" t="s">
        <v>169</v>
      </c>
      <c r="B210" s="25">
        <v>13</v>
      </c>
      <c r="C210" s="17">
        <v>10</v>
      </c>
      <c r="D210" s="17">
        <v>3</v>
      </c>
      <c r="E210" s="18"/>
      <c r="F210" s="18"/>
      <c r="G210" s="21">
        <f aca="true" t="shared" si="31" ref="G210:I215">G211</f>
        <v>0</v>
      </c>
      <c r="H210" s="21">
        <f t="shared" si="31"/>
        <v>0</v>
      </c>
      <c r="I210" s="21">
        <f t="shared" si="31"/>
        <v>0</v>
      </c>
    </row>
    <row r="211" spans="1:9" ht="75" customHeight="1">
      <c r="A211" s="15" t="s">
        <v>46</v>
      </c>
      <c r="B211" s="25">
        <v>13</v>
      </c>
      <c r="C211" s="17">
        <v>10</v>
      </c>
      <c r="D211" s="17">
        <v>3</v>
      </c>
      <c r="E211" s="18" t="s">
        <v>47</v>
      </c>
      <c r="F211" s="18"/>
      <c r="G211" s="19">
        <f t="shared" si="31"/>
        <v>0</v>
      </c>
      <c r="H211" s="19">
        <f t="shared" si="31"/>
        <v>0</v>
      </c>
      <c r="I211" s="19">
        <f t="shared" si="31"/>
        <v>0</v>
      </c>
    </row>
    <row r="212" spans="1:9" ht="75" customHeight="1">
      <c r="A212" s="15" t="s">
        <v>170</v>
      </c>
      <c r="B212" s="25">
        <v>13</v>
      </c>
      <c r="C212" s="17">
        <v>10</v>
      </c>
      <c r="D212" s="17">
        <v>3</v>
      </c>
      <c r="E212" s="18" t="s">
        <v>49</v>
      </c>
      <c r="F212" s="18"/>
      <c r="G212" s="19">
        <f t="shared" si="31"/>
        <v>0</v>
      </c>
      <c r="H212" s="19">
        <f t="shared" si="31"/>
        <v>0</v>
      </c>
      <c r="I212" s="19">
        <f t="shared" si="31"/>
        <v>0</v>
      </c>
    </row>
    <row r="213" spans="1:9" ht="117.75" customHeight="1">
      <c r="A213" s="15" t="s">
        <v>171</v>
      </c>
      <c r="B213" s="25">
        <v>13</v>
      </c>
      <c r="C213" s="17">
        <v>10</v>
      </c>
      <c r="D213" s="17">
        <v>3</v>
      </c>
      <c r="E213" s="18" t="s">
        <v>172</v>
      </c>
      <c r="F213" s="18"/>
      <c r="G213" s="19">
        <f t="shared" si="31"/>
        <v>0</v>
      </c>
      <c r="H213" s="19">
        <f t="shared" si="31"/>
        <v>0</v>
      </c>
      <c r="I213" s="19">
        <f t="shared" si="31"/>
        <v>0</v>
      </c>
    </row>
    <row r="214" spans="1:9" ht="103.5" customHeight="1">
      <c r="A214" s="15" t="s">
        <v>52</v>
      </c>
      <c r="B214" s="25">
        <v>13</v>
      </c>
      <c r="C214" s="17">
        <v>10</v>
      </c>
      <c r="D214" s="17">
        <v>3</v>
      </c>
      <c r="E214" s="18" t="s">
        <v>172</v>
      </c>
      <c r="F214" s="18">
        <v>100</v>
      </c>
      <c r="G214" s="19">
        <f t="shared" si="31"/>
        <v>0</v>
      </c>
      <c r="H214" s="19">
        <f t="shared" si="31"/>
        <v>0</v>
      </c>
      <c r="I214" s="19">
        <f t="shared" si="31"/>
        <v>0</v>
      </c>
    </row>
    <row r="215" spans="1:9" ht="32.25" customHeight="1">
      <c r="A215" s="15" t="s">
        <v>149</v>
      </c>
      <c r="B215" s="16">
        <v>13</v>
      </c>
      <c r="C215" s="17">
        <v>10</v>
      </c>
      <c r="D215" s="17">
        <v>3</v>
      </c>
      <c r="E215" s="18" t="s">
        <v>172</v>
      </c>
      <c r="F215" s="18">
        <v>110</v>
      </c>
      <c r="G215" s="19">
        <f t="shared" si="31"/>
        <v>0</v>
      </c>
      <c r="H215" s="19">
        <f t="shared" si="31"/>
        <v>0</v>
      </c>
      <c r="I215" s="19">
        <f t="shared" si="31"/>
        <v>0</v>
      </c>
    </row>
    <row r="216" spans="1:9" ht="32.25" customHeight="1">
      <c r="A216" s="15" t="s">
        <v>173</v>
      </c>
      <c r="B216" s="16">
        <v>13</v>
      </c>
      <c r="C216" s="17">
        <v>10</v>
      </c>
      <c r="D216" s="17">
        <v>3</v>
      </c>
      <c r="E216" s="18" t="s">
        <v>172</v>
      </c>
      <c r="F216" s="18">
        <v>112</v>
      </c>
      <c r="G216" s="20">
        <v>0</v>
      </c>
      <c r="H216" s="20">
        <v>0</v>
      </c>
      <c r="I216" s="20">
        <v>0</v>
      </c>
    </row>
    <row r="217" spans="1:9" ht="18" customHeight="1">
      <c r="A217" s="15" t="s">
        <v>174</v>
      </c>
      <c r="B217" s="16">
        <v>13</v>
      </c>
      <c r="C217" s="17">
        <v>11</v>
      </c>
      <c r="D217" s="17"/>
      <c r="E217" s="18"/>
      <c r="F217" s="18"/>
      <c r="G217" s="21">
        <f aca="true" t="shared" si="32" ref="G217:I219">G218</f>
        <v>1000</v>
      </c>
      <c r="H217" s="21">
        <f t="shared" si="32"/>
        <v>1000</v>
      </c>
      <c r="I217" s="21">
        <f t="shared" si="32"/>
        <v>1000</v>
      </c>
    </row>
    <row r="218" spans="1:9" ht="18" customHeight="1">
      <c r="A218" s="15" t="s">
        <v>175</v>
      </c>
      <c r="B218" s="16">
        <v>13</v>
      </c>
      <c r="C218" s="17">
        <v>11</v>
      </c>
      <c r="D218" s="17">
        <v>1</v>
      </c>
      <c r="E218" s="18"/>
      <c r="F218" s="18"/>
      <c r="G218" s="21">
        <f t="shared" si="32"/>
        <v>1000</v>
      </c>
      <c r="H218" s="21">
        <f t="shared" si="32"/>
        <v>1000</v>
      </c>
      <c r="I218" s="21">
        <f t="shared" si="32"/>
        <v>1000</v>
      </c>
    </row>
    <row r="219" spans="1:9" ht="103.5" customHeight="1">
      <c r="A219" s="15" t="s">
        <v>176</v>
      </c>
      <c r="B219" s="16">
        <v>13</v>
      </c>
      <c r="C219" s="17">
        <v>11</v>
      </c>
      <c r="D219" s="17">
        <v>1</v>
      </c>
      <c r="E219" s="18" t="s">
        <v>177</v>
      </c>
      <c r="F219" s="18"/>
      <c r="G219" s="21">
        <f t="shared" si="32"/>
        <v>1000</v>
      </c>
      <c r="H219" s="21">
        <f t="shared" si="32"/>
        <v>1000</v>
      </c>
      <c r="I219" s="21">
        <f t="shared" si="32"/>
        <v>1000</v>
      </c>
    </row>
    <row r="220" spans="1:9" ht="18" customHeight="1">
      <c r="A220" s="15" t="s">
        <v>178</v>
      </c>
      <c r="B220" s="24">
        <v>13</v>
      </c>
      <c r="C220" s="17">
        <v>11</v>
      </c>
      <c r="D220" s="17">
        <v>1</v>
      </c>
      <c r="E220" s="18" t="s">
        <v>179</v>
      </c>
      <c r="F220" s="18"/>
      <c r="G220" s="21">
        <f>G222</f>
        <v>1000</v>
      </c>
      <c r="H220" s="21">
        <f>H222</f>
        <v>1000</v>
      </c>
      <c r="I220" s="21">
        <f>I222</f>
        <v>1000</v>
      </c>
    </row>
    <row r="221" spans="1:9" ht="32.25" customHeight="1">
      <c r="A221" s="15" t="s">
        <v>180</v>
      </c>
      <c r="B221" s="16">
        <v>13</v>
      </c>
      <c r="C221" s="17">
        <v>11</v>
      </c>
      <c r="D221" s="17">
        <v>1</v>
      </c>
      <c r="E221" s="18" t="s">
        <v>181</v>
      </c>
      <c r="F221" s="18"/>
      <c r="G221" s="21">
        <f aca="true" t="shared" si="33" ref="G221:I223">G222</f>
        <v>1000</v>
      </c>
      <c r="H221" s="21">
        <f t="shared" si="33"/>
        <v>1000</v>
      </c>
      <c r="I221" s="21">
        <f t="shared" si="33"/>
        <v>1000</v>
      </c>
    </row>
    <row r="222" spans="1:9" ht="46.5" customHeight="1">
      <c r="A222" s="15" t="s">
        <v>61</v>
      </c>
      <c r="B222" s="16">
        <v>13</v>
      </c>
      <c r="C222" s="17">
        <v>11</v>
      </c>
      <c r="D222" s="17">
        <v>1</v>
      </c>
      <c r="E222" s="18" t="s">
        <v>181</v>
      </c>
      <c r="F222" s="18">
        <v>200</v>
      </c>
      <c r="G222" s="21">
        <f t="shared" si="33"/>
        <v>1000</v>
      </c>
      <c r="H222" s="21">
        <f t="shared" si="33"/>
        <v>1000</v>
      </c>
      <c r="I222" s="21">
        <f t="shared" si="33"/>
        <v>1000</v>
      </c>
    </row>
    <row r="223" spans="1:9" ht="46.5" customHeight="1">
      <c r="A223" s="15" t="s">
        <v>62</v>
      </c>
      <c r="B223" s="16">
        <v>13</v>
      </c>
      <c r="C223" s="17">
        <v>11</v>
      </c>
      <c r="D223" s="17">
        <v>1</v>
      </c>
      <c r="E223" s="18" t="s">
        <v>181</v>
      </c>
      <c r="F223" s="18">
        <v>240</v>
      </c>
      <c r="G223" s="21">
        <f t="shared" si="33"/>
        <v>1000</v>
      </c>
      <c r="H223" s="21">
        <f t="shared" si="33"/>
        <v>1000</v>
      </c>
      <c r="I223" s="21">
        <f t="shared" si="33"/>
        <v>1000</v>
      </c>
    </row>
    <row r="224" spans="1:9" ht="18" customHeight="1">
      <c r="A224" s="15" t="s">
        <v>64</v>
      </c>
      <c r="B224" s="16">
        <v>13</v>
      </c>
      <c r="C224" s="17">
        <v>11</v>
      </c>
      <c r="D224" s="17">
        <v>1</v>
      </c>
      <c r="E224" s="18" t="s">
        <v>181</v>
      </c>
      <c r="F224" s="18">
        <v>244</v>
      </c>
      <c r="G224" s="22">
        <v>1000</v>
      </c>
      <c r="H224" s="22">
        <v>1000</v>
      </c>
      <c r="I224" s="22">
        <v>1000</v>
      </c>
    </row>
    <row r="225" spans="1:9" ht="18" customHeight="1">
      <c r="A225" s="27" t="s">
        <v>182</v>
      </c>
      <c r="B225" s="16">
        <v>13</v>
      </c>
      <c r="C225" s="27"/>
      <c r="D225" s="27"/>
      <c r="E225" s="27"/>
      <c r="F225" s="27"/>
      <c r="G225" s="28">
        <f>G24+G25+G32+G33+G36+G37+G38+G41+G42+G43+G47+G53+G58+G62+G67+G73+G74+G77+G85+G86+G89+G96+G101+G106+G112+G116+G124+G131+G138+G143+G147+G151+G157+G158+G162+G166+G172+G178+G179+G182+G183+G184+G187+G188+G189+G196+G197+G200+G209+G216+G224</f>
        <v>7552600</v>
      </c>
      <c r="H225" s="28">
        <f>H24+H25+H32+H33+H36+H37+H38+H41+H42+H43+H47+H53+H58+H62+H67+H73+H74+H77+H85+H86+H89+H96+H101+H106+H112+H116+H124+H131+H138+H143+H147+H151+H157+H158+H162+H166+H172+H178+H179+H182+H183+H184+H187+H188+H189+H196+H197+H200+H209+H216+H224</f>
        <v>7614400.000000001</v>
      </c>
      <c r="I225" s="28">
        <f>I24+I25+I32+I33+I36+I37+I38+I41+I42+I43+I47+I53+I58+I62+I67+I73+I74+I77+I85+I86+I89+I96+I101+I106+I112+I116+I124+I131+I138+I143+I147+I151+I157+I158+I162+I166+I172+I178+I179+I182+I183+I184+I187+I188+I189+I196+I197+I200+I209+I216+I224</f>
        <v>7669900</v>
      </c>
    </row>
  </sheetData>
  <sheetProtection selectLockedCells="1" selectUnlockedCells="1"/>
  <mergeCells count="18">
    <mergeCell ref="E13:E15"/>
    <mergeCell ref="F13:F15"/>
    <mergeCell ref="A8:I8"/>
    <mergeCell ref="A9:I9"/>
    <mergeCell ref="H11:I11"/>
    <mergeCell ref="A12:A15"/>
    <mergeCell ref="B12:F12"/>
    <mergeCell ref="G12:G14"/>
    <mergeCell ref="H12:I13"/>
    <mergeCell ref="B13:B15"/>
    <mergeCell ref="C13:C15"/>
    <mergeCell ref="D13:D15"/>
    <mergeCell ref="H1:I1"/>
    <mergeCell ref="H2:I2"/>
    <mergeCell ref="H3:I3"/>
    <mergeCell ref="H4:I4"/>
    <mergeCell ref="A6:I6"/>
    <mergeCell ref="A7:I7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modified xsi:type="dcterms:W3CDTF">2020-11-30T04:00:16Z</dcterms:modified>
  <cp:category/>
  <cp:version/>
  <cp:contentType/>
  <cp:contentStatus/>
</cp:coreProperties>
</file>