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2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'кредиторка'!$A$1:$J$59</definedName>
  </definedNames>
  <calcPr fullCalcOnLoad="1"/>
</workbook>
</file>

<file path=xl/sharedStrings.xml><?xml version="1.0" encoding="utf-8"?>
<sst xmlns="http://schemas.openxmlformats.org/spreadsheetml/2006/main" count="51" uniqueCount="47">
  <si>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</si>
  <si>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</si>
  <si>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</si>
  <si>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</si>
  <si>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</si>
  <si>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</si>
  <si>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</si>
  <si>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</si>
  <si>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</si>
  <si>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</si>
  <si>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</si>
  <si>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</si>
  <si>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</si>
  <si>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</si>
  <si>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</si>
  <si>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</si>
  <si>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</si>
  <si>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</si>
  <si>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</si>
  <si>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</si>
  <si>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</si>
  <si>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</si>
  <si>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</si>
  <si>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</si>
  <si>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</si>
  <si>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</si>
  <si>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</si>
  <si>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</si>
  <si>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</si>
  <si>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</si>
  <si>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</si>
  <si>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</si>
  <si>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</si>
  <si>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</si>
  <si>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</si>
  <si>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</si>
  <si>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</si>
  <si>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</si>
  <si>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</si>
  <si>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Безвозмездное перечисления организациям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</si>
  <si>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</si>
  <si>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</si>
  <si>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</si>
  <si>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</si>
  <si>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</si>
  <si>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>Социальные пособия и компенсации персоналу в натуральной форме</t>
  </si>
  <si>
    <t>Кредиторская задолженность МО Орджоникидзевский район (консолид.) на 1 августа 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</si>
</sst>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2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" sqref="A2:M36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9" ht="15.75">
      <c r="A3" s="166"/>
      <c r="B3" s="166"/>
      <c r="C3" s="166"/>
      <c r="F3" s="167"/>
      <c r="G3" s="167"/>
      <c r="H3" s="32"/>
      <c r="I3" s="32"/>
    </row>
    <row r="4" spans="1:13" ht="15" customHeight="1">
      <c r="A4" s="1"/>
      <c r="B4" s="27"/>
      <c r="C4" s="168"/>
      <c r="D4" s="171"/>
      <c r="E4" s="183"/>
      <c r="F4" s="183"/>
      <c r="G4" s="183"/>
      <c r="H4" s="183"/>
      <c r="I4" s="183"/>
      <c r="J4" s="183"/>
      <c r="K4" s="172"/>
      <c r="L4" s="171"/>
      <c r="M4" s="172"/>
    </row>
    <row r="5" spans="1:13" ht="15">
      <c r="A5" s="2"/>
      <c r="B5" s="28"/>
      <c r="C5" s="169"/>
      <c r="D5" s="173"/>
      <c r="E5" s="174"/>
      <c r="F5" s="175"/>
      <c r="G5" s="184"/>
      <c r="H5" s="186"/>
      <c r="I5" s="187"/>
      <c r="J5" s="188"/>
      <c r="K5" s="189"/>
      <c r="L5" s="179"/>
      <c r="M5" s="181"/>
    </row>
    <row r="6" spans="1:13" ht="15">
      <c r="A6" s="2"/>
      <c r="B6" s="29"/>
      <c r="C6" s="169"/>
      <c r="D6" s="176"/>
      <c r="E6" s="177"/>
      <c r="F6" s="178"/>
      <c r="G6" s="185"/>
      <c r="H6" s="38"/>
      <c r="I6" s="39"/>
      <c r="J6" s="38"/>
      <c r="K6" s="39"/>
      <c r="L6" s="180"/>
      <c r="M6" s="182"/>
    </row>
    <row r="7" spans="1:13" s="6" customFormat="1" ht="14.25" customHeight="1">
      <c r="A7" s="48"/>
      <c r="B7" s="48"/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>
      <c r="A8" s="10"/>
      <c r="B8" s="17"/>
      <c r="C8" s="33"/>
      <c r="D8" s="17"/>
      <c r="E8" s="17"/>
      <c r="F8" s="17"/>
      <c r="G8" s="56"/>
      <c r="H8" s="30"/>
      <c r="I8" s="56"/>
      <c r="J8" s="56"/>
      <c r="K8" s="56"/>
      <c r="L8" s="56"/>
      <c r="M8" s="60"/>
    </row>
    <row r="9" spans="1:13" ht="15">
      <c r="A9" s="10"/>
      <c r="B9" s="17"/>
      <c r="C9" s="33"/>
      <c r="D9" s="17"/>
      <c r="E9" s="17"/>
      <c r="F9" s="17"/>
      <c r="G9" s="56"/>
      <c r="H9" s="30"/>
      <c r="I9" s="56"/>
      <c r="J9" s="56"/>
      <c r="K9" s="56"/>
      <c r="L9" s="56"/>
      <c r="M9" s="60"/>
    </row>
    <row r="10" spans="1:13" ht="15" hidden="1">
      <c r="A10" s="10"/>
      <c r="B10" s="9"/>
      <c r="C10" s="33"/>
      <c r="D10" s="17"/>
      <c r="E10" s="17"/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/>
      <c r="B11" s="9"/>
      <c r="C11" s="33"/>
      <c r="D11" s="17"/>
      <c r="E11" s="34"/>
      <c r="F11" s="17"/>
      <c r="G11" s="56"/>
      <c r="H11" s="56"/>
      <c r="I11" s="56"/>
      <c r="J11" s="55"/>
      <c r="K11" s="55"/>
      <c r="L11" s="55"/>
      <c r="M11" s="57"/>
    </row>
    <row r="12" spans="1:13" ht="15" hidden="1">
      <c r="A12" s="10"/>
      <c r="B12" s="9"/>
      <c r="C12" s="33"/>
      <c r="D12" s="17"/>
      <c r="E12" s="17"/>
      <c r="F12" s="17"/>
      <c r="G12" s="55"/>
      <c r="H12" s="55"/>
      <c r="I12" s="55"/>
      <c r="J12" s="55"/>
      <c r="K12" s="55"/>
      <c r="L12" s="55"/>
      <c r="M12" s="57"/>
    </row>
    <row r="13" spans="1:13" ht="15" hidden="1">
      <c r="A13" s="10"/>
      <c r="B13" s="9"/>
      <c r="C13" s="33"/>
      <c r="D13" s="17"/>
      <c r="E13" s="17"/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/>
      <c r="B14" s="41"/>
      <c r="C14" s="42"/>
      <c r="D14" s="40"/>
      <c r="E14" s="40"/>
      <c r="F14" s="40"/>
      <c r="G14" s="46"/>
      <c r="H14" s="46"/>
      <c r="I14" s="46"/>
      <c r="J14" s="47"/>
      <c r="K14" s="47"/>
      <c r="L14" s="58"/>
      <c r="M14" s="59"/>
    </row>
    <row r="15" spans="1:13" s="43" customFormat="1" ht="47.25" customHeight="1">
      <c r="A15" s="18"/>
      <c r="B15" s="41"/>
      <c r="C15" s="42"/>
      <c r="D15" s="40"/>
      <c r="E15" s="44"/>
      <c r="F15" s="40"/>
      <c r="G15" s="46"/>
      <c r="H15" s="46"/>
      <c r="I15" s="63"/>
      <c r="J15" s="46"/>
      <c r="K15" s="46"/>
      <c r="L15" s="47"/>
      <c r="M15" s="59"/>
    </row>
    <row r="16" spans="1:13" s="43" customFormat="1" ht="45.75" customHeight="1">
      <c r="A16" s="18"/>
      <c r="B16" s="41"/>
      <c r="C16" s="42"/>
      <c r="D16" s="40"/>
      <c r="E16" s="44"/>
      <c r="F16" s="40"/>
      <c r="G16" s="46"/>
      <c r="H16" s="46"/>
      <c r="I16" s="46"/>
      <c r="J16" s="46"/>
      <c r="K16" s="46"/>
      <c r="L16" s="47"/>
      <c r="M16" s="59"/>
    </row>
    <row r="17" spans="1:13" s="43" customFormat="1" ht="58.5" customHeight="1">
      <c r="A17" s="18"/>
      <c r="B17" s="41"/>
      <c r="C17" s="42"/>
      <c r="D17" s="40"/>
      <c r="E17" s="40"/>
      <c r="F17" s="40"/>
      <c r="G17" s="46"/>
      <c r="H17" s="46"/>
      <c r="I17" s="46"/>
      <c r="J17" s="46"/>
      <c r="K17" s="46"/>
      <c r="L17" s="47"/>
      <c r="M17" s="59"/>
    </row>
    <row r="18" spans="1:13" ht="15">
      <c r="A18" s="18"/>
      <c r="B18" s="9"/>
      <c r="C18" s="42"/>
      <c r="D18" s="56"/>
      <c r="E18" s="56"/>
      <c r="F18" s="56"/>
      <c r="G18" s="46"/>
      <c r="H18" s="103"/>
      <c r="I18" s="46"/>
      <c r="J18" s="55"/>
      <c r="K18" s="55"/>
      <c r="L18" s="55"/>
      <c r="M18" s="57"/>
    </row>
    <row r="19" spans="1:13" s="43" customFormat="1" ht="60.75" customHeight="1">
      <c r="A19" s="18"/>
      <c r="B19" s="41"/>
      <c r="C19" s="42"/>
      <c r="D19" s="40"/>
      <c r="E19" s="40"/>
      <c r="F19" s="40"/>
      <c r="G19" s="111"/>
      <c r="H19" s="46"/>
      <c r="I19" s="93"/>
      <c r="J19" s="46"/>
      <c r="K19" s="93"/>
      <c r="L19" s="47"/>
      <c r="M19" s="59"/>
    </row>
    <row r="20" spans="1:13" ht="26.25" customHeight="1">
      <c r="A20" s="10"/>
      <c r="B20" s="9"/>
      <c r="C20" s="33"/>
      <c r="D20" s="17"/>
      <c r="E20" s="17"/>
      <c r="F20" s="17"/>
      <c r="G20" s="92"/>
      <c r="H20" s="56"/>
      <c r="I20" s="92"/>
      <c r="J20" s="56"/>
      <c r="K20" s="92"/>
      <c r="L20" s="55"/>
      <c r="M20" s="57"/>
    </row>
    <row r="21" spans="1:13" ht="21" customHeight="1">
      <c r="A21" s="15"/>
      <c r="B21" s="19"/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48.75" customHeight="1">
      <c r="A22" s="12"/>
      <c r="B22" s="22"/>
      <c r="C22" s="95"/>
      <c r="D22" s="17"/>
      <c r="E22" s="23"/>
      <c r="F22" s="23"/>
      <c r="G22" s="94"/>
      <c r="H22" s="112"/>
      <c r="I22" s="93"/>
      <c r="J22" s="56"/>
      <c r="K22" s="92"/>
      <c r="L22" s="55"/>
      <c r="M22" s="23"/>
    </row>
    <row r="23" spans="1:13" ht="45.75" customHeight="1">
      <c r="A23" s="12"/>
      <c r="B23" s="23"/>
      <c r="C23" s="95"/>
      <c r="D23" s="17"/>
      <c r="E23" s="23"/>
      <c r="F23" s="23"/>
      <c r="G23" s="94"/>
      <c r="H23" s="112"/>
      <c r="I23" s="93"/>
      <c r="J23" s="94"/>
      <c r="K23" s="92"/>
      <c r="L23" s="55"/>
      <c r="M23" s="23"/>
    </row>
    <row r="24" spans="1:13" ht="40.5" customHeight="1">
      <c r="A24" s="12"/>
      <c r="B24" s="23"/>
      <c r="C24" s="95"/>
      <c r="D24" s="99"/>
      <c r="E24" s="104"/>
      <c r="F24" s="104"/>
      <c r="G24" s="94"/>
      <c r="H24" s="94"/>
      <c r="I24" s="93"/>
      <c r="J24" s="94"/>
      <c r="K24" s="93"/>
      <c r="L24" s="55"/>
      <c r="M24" s="23"/>
    </row>
    <row r="25" spans="1:13" ht="15">
      <c r="A25" s="12"/>
      <c r="B25" s="23"/>
      <c r="C25" s="106"/>
      <c r="D25" s="17"/>
      <c r="E25" s="23"/>
      <c r="F25" s="23"/>
      <c r="G25" s="94"/>
      <c r="H25" s="94"/>
      <c r="I25" s="93"/>
      <c r="J25" s="94"/>
      <c r="K25" s="92"/>
      <c r="L25" s="55"/>
      <c r="M25" s="23"/>
    </row>
    <row r="26" spans="1:13" ht="15">
      <c r="A26" s="12"/>
      <c r="B26" s="23"/>
      <c r="C26" s="42"/>
      <c r="D26" s="17"/>
      <c r="E26" s="23"/>
      <c r="F26" s="23"/>
      <c r="G26" s="56"/>
      <c r="H26" s="56"/>
      <c r="I26" s="92"/>
      <c r="J26" s="55"/>
      <c r="K26" s="55"/>
      <c r="L26" s="55"/>
      <c r="M26" s="23"/>
    </row>
    <row r="27" spans="1:13" ht="15" hidden="1">
      <c r="A27" s="12"/>
      <c r="B27" s="23"/>
      <c r="C27" s="42"/>
      <c r="D27" s="17"/>
      <c r="E27" s="23"/>
      <c r="F27" s="23"/>
      <c r="G27" s="55"/>
      <c r="H27" s="55"/>
      <c r="I27" s="55"/>
      <c r="J27" s="55"/>
      <c r="K27" s="55"/>
      <c r="L27" s="55"/>
      <c r="M27" s="23"/>
    </row>
    <row r="28" spans="1:13" ht="15" hidden="1">
      <c r="A28" s="12"/>
      <c r="B28" s="23"/>
      <c r="C28" s="42"/>
      <c r="D28" s="17"/>
      <c r="E28" s="23"/>
      <c r="F28" s="23"/>
      <c r="G28" s="55"/>
      <c r="H28" s="55"/>
      <c r="I28" s="55"/>
      <c r="J28" s="55"/>
      <c r="K28" s="55"/>
      <c r="L28" s="55"/>
      <c r="M28" s="23"/>
    </row>
    <row r="29" spans="1:13" s="43" customFormat="1" ht="44.25" customHeight="1">
      <c r="A29" s="53"/>
      <c r="B29" s="45"/>
      <c r="C29" s="95"/>
      <c r="D29" s="113"/>
      <c r="E29" s="113"/>
      <c r="F29" s="113"/>
      <c r="G29" s="93"/>
      <c r="H29" s="93"/>
      <c r="I29" s="110"/>
      <c r="J29" s="93"/>
      <c r="K29" s="110"/>
      <c r="L29" s="47"/>
      <c r="M29" s="45"/>
    </row>
    <row r="30" spans="1:13" s="43" customFormat="1" ht="15">
      <c r="A30" s="53"/>
      <c r="B30" s="45"/>
      <c r="C30" s="42"/>
      <c r="D30" s="47"/>
      <c r="E30" s="47"/>
      <c r="F30" s="45"/>
      <c r="G30" s="46"/>
      <c r="H30" s="46"/>
      <c r="I30" s="46"/>
      <c r="J30" s="46"/>
      <c r="K30" s="46"/>
      <c r="L30" s="47"/>
      <c r="M30" s="45"/>
    </row>
    <row r="31" spans="1:13" s="43" customFormat="1" ht="15">
      <c r="A31" s="53"/>
      <c r="B31" s="45"/>
      <c r="C31" s="42"/>
      <c r="D31" s="47"/>
      <c r="E31" s="47"/>
      <c r="F31" s="45"/>
      <c r="G31" s="46"/>
      <c r="H31" s="46"/>
      <c r="I31" s="46"/>
      <c r="J31" s="46"/>
      <c r="K31" s="46"/>
      <c r="L31" s="47"/>
      <c r="M31" s="45"/>
    </row>
    <row r="32" spans="1:13" s="43" customFormat="1" ht="49.5" customHeight="1">
      <c r="A32" s="53"/>
      <c r="B32" s="45"/>
      <c r="C32" s="42"/>
      <c r="D32" s="40"/>
      <c r="E32" s="45"/>
      <c r="F32" s="46"/>
      <c r="G32" s="46"/>
      <c r="H32" s="46"/>
      <c r="I32" s="63"/>
      <c r="J32" s="46"/>
      <c r="K32" s="110"/>
      <c r="L32" s="47"/>
      <c r="M32" s="45"/>
    </row>
    <row r="33" spans="1:13" s="64" customFormat="1" ht="42.75" customHeight="1">
      <c r="A33" s="53"/>
      <c r="B33" s="45"/>
      <c r="C33" s="42"/>
      <c r="D33" s="47"/>
      <c r="E33" s="47"/>
      <c r="F33" s="47"/>
      <c r="G33" s="91"/>
      <c r="H33" s="46"/>
      <c r="I33" s="46"/>
      <c r="J33" s="46"/>
      <c r="K33" s="46"/>
      <c r="L33" s="47"/>
      <c r="M33" s="45"/>
    </row>
    <row r="34" spans="1:13" ht="15">
      <c r="A34" s="15"/>
      <c r="B34" s="19"/>
      <c r="C34" s="31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25"/>
      <c r="B35" s="2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3:7" ht="15">
      <c r="C36" s="50"/>
      <c r="G36" s="50"/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4">
      <selection activeCell="A13" sqref="A13:IV13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18</v>
      </c>
    </row>
    <row r="2" spans="1:10" ht="15.75" customHeight="1">
      <c r="A2" s="198" t="s">
        <v>46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17.25" customHeight="1">
      <c r="A3" s="199"/>
      <c r="B3" s="199"/>
      <c r="C3" s="199"/>
      <c r="D3" s="115"/>
      <c r="E3" s="115"/>
      <c r="F3" s="115"/>
      <c r="G3" s="115"/>
      <c r="H3" s="115"/>
      <c r="I3" s="116" t="s">
        <v>14</v>
      </c>
      <c r="J3" s="116"/>
    </row>
    <row r="4" spans="1:11" ht="22.5" customHeight="1">
      <c r="A4" s="117" t="s">
        <v>1</v>
      </c>
      <c r="B4" s="117"/>
      <c r="C4" s="200" t="s">
        <v>29</v>
      </c>
      <c r="D4" s="194" t="s">
        <v>17</v>
      </c>
      <c r="E4" s="202"/>
      <c r="F4" s="202"/>
      <c r="G4" s="202"/>
      <c r="H4" s="203"/>
      <c r="I4" s="193" t="s">
        <v>28</v>
      </c>
      <c r="J4" s="194"/>
      <c r="K4" s="32"/>
    </row>
    <row r="5" spans="1:10" ht="15" customHeight="1">
      <c r="A5" s="118"/>
      <c r="B5" s="119" t="s">
        <v>15</v>
      </c>
      <c r="C5" s="201"/>
      <c r="D5" s="204" t="s">
        <v>30</v>
      </c>
      <c r="E5" s="205"/>
      <c r="F5" s="206"/>
      <c r="G5" s="210" t="s">
        <v>31</v>
      </c>
      <c r="H5" s="211"/>
      <c r="I5" s="190" t="s">
        <v>13</v>
      </c>
      <c r="J5" s="195" t="s">
        <v>38</v>
      </c>
    </row>
    <row r="6" spans="1:10" ht="13.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13</v>
      </c>
      <c r="E7" s="120" t="s">
        <v>0</v>
      </c>
      <c r="F7" s="123" t="s">
        <v>32</v>
      </c>
      <c r="G7" s="120" t="s">
        <v>13</v>
      </c>
      <c r="H7" s="124" t="s">
        <v>38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33</v>
      </c>
      <c r="B10" s="130">
        <v>211</v>
      </c>
      <c r="C10" s="131">
        <f aca="true" t="shared" si="0" ref="C10:C45">D10+G10+I10</f>
        <v>3938</v>
      </c>
      <c r="D10" s="132">
        <f>E10+F10</f>
        <v>225.7</v>
      </c>
      <c r="E10" s="132">
        <v>225.7</v>
      </c>
      <c r="F10" s="133"/>
      <c r="G10" s="132">
        <v>183.2</v>
      </c>
      <c r="H10" s="132"/>
      <c r="I10" s="134">
        <v>3529.1</v>
      </c>
      <c r="J10" s="135">
        <v>1752.1</v>
      </c>
    </row>
    <row r="11" spans="1:10" ht="15">
      <c r="A11" s="132" t="s">
        <v>34</v>
      </c>
      <c r="B11" s="130">
        <v>213</v>
      </c>
      <c r="C11" s="131">
        <f t="shared" si="0"/>
        <v>27074.5</v>
      </c>
      <c r="D11" s="132">
        <f aca="true" t="shared" si="1" ref="D11:D23">E11+F11</f>
        <v>15029.3</v>
      </c>
      <c r="E11" s="132">
        <v>1475.3</v>
      </c>
      <c r="F11" s="133">
        <v>13554</v>
      </c>
      <c r="G11" s="132">
        <v>101</v>
      </c>
      <c r="H11" s="132"/>
      <c r="I11" s="134">
        <v>11944.2</v>
      </c>
      <c r="J11" s="135">
        <v>10935.5</v>
      </c>
    </row>
    <row r="12" spans="1:10" ht="15">
      <c r="A12" s="132" t="s">
        <v>10</v>
      </c>
      <c r="B12" s="130">
        <v>212</v>
      </c>
      <c r="C12" s="131">
        <f t="shared" si="0"/>
        <v>0.7</v>
      </c>
      <c r="D12" s="132">
        <f t="shared" si="1"/>
        <v>0.6</v>
      </c>
      <c r="E12" s="132">
        <v>0</v>
      </c>
      <c r="F12" s="133">
        <v>0.6</v>
      </c>
      <c r="G12" s="132"/>
      <c r="H12" s="132"/>
      <c r="I12" s="134">
        <v>0.1</v>
      </c>
      <c r="J12" s="135">
        <v>0</v>
      </c>
    </row>
    <row r="13" spans="1:10" ht="15">
      <c r="A13" s="132" t="s">
        <v>2</v>
      </c>
      <c r="B13" s="130">
        <v>221</v>
      </c>
      <c r="C13" s="131">
        <f t="shared" si="0"/>
        <v>44.9</v>
      </c>
      <c r="D13" s="132">
        <f t="shared" si="1"/>
        <v>16.5</v>
      </c>
      <c r="E13" s="136">
        <v>16.5</v>
      </c>
      <c r="F13" s="133"/>
      <c r="G13" s="132"/>
      <c r="H13" s="132"/>
      <c r="I13" s="134">
        <v>28.4</v>
      </c>
      <c r="J13" s="135">
        <v>20.8</v>
      </c>
    </row>
    <row r="14" spans="1:10" ht="12.75" customHeight="1">
      <c r="A14" s="132" t="s">
        <v>3</v>
      </c>
      <c r="B14" s="130">
        <v>222</v>
      </c>
      <c r="C14" s="131">
        <f t="shared" si="0"/>
        <v>459.5</v>
      </c>
      <c r="D14" s="132">
        <f t="shared" si="1"/>
        <v>0</v>
      </c>
      <c r="E14" s="132"/>
      <c r="F14" s="133"/>
      <c r="G14" s="132"/>
      <c r="H14" s="132"/>
      <c r="I14" s="134">
        <v>459.5</v>
      </c>
      <c r="J14" s="135">
        <v>428.1</v>
      </c>
    </row>
    <row r="15" spans="1:10" ht="12.75" customHeight="1">
      <c r="A15" s="132" t="s">
        <v>4</v>
      </c>
      <c r="B15" s="130">
        <v>223</v>
      </c>
      <c r="C15" s="131">
        <f t="shared" si="0"/>
        <v>768.2</v>
      </c>
      <c r="D15" s="132">
        <f t="shared" si="1"/>
        <v>36.2</v>
      </c>
      <c r="E15" s="132">
        <v>36.2</v>
      </c>
      <c r="F15" s="133"/>
      <c r="G15" s="132"/>
      <c r="H15" s="132"/>
      <c r="I15" s="137">
        <v>732</v>
      </c>
      <c r="J15" s="135">
        <v>702.1</v>
      </c>
    </row>
    <row r="16" spans="1:10" ht="12.75" customHeight="1">
      <c r="A16" s="132" t="s">
        <v>40</v>
      </c>
      <c r="B16" s="130">
        <v>224</v>
      </c>
      <c r="C16" s="131">
        <f t="shared" si="0"/>
        <v>4</v>
      </c>
      <c r="D16" s="132">
        <f t="shared" si="1"/>
        <v>0</v>
      </c>
      <c r="E16" s="132"/>
      <c r="F16" s="133"/>
      <c r="G16" s="132"/>
      <c r="H16" s="132"/>
      <c r="I16" s="137">
        <v>4</v>
      </c>
      <c r="J16" s="135">
        <v>2.3</v>
      </c>
    </row>
    <row r="17" spans="1:10" ht="11.25" customHeight="1">
      <c r="A17" s="132" t="s">
        <v>5</v>
      </c>
      <c r="B17" s="130">
        <v>225</v>
      </c>
      <c r="C17" s="131">
        <f t="shared" si="0"/>
        <v>15709.6</v>
      </c>
      <c r="D17" s="132">
        <f t="shared" si="1"/>
        <v>46.7</v>
      </c>
      <c r="E17" s="132">
        <v>11.3</v>
      </c>
      <c r="F17" s="133">
        <v>35.4</v>
      </c>
      <c r="G17" s="132"/>
      <c r="H17" s="132"/>
      <c r="I17" s="138">
        <v>15662.9</v>
      </c>
      <c r="J17" s="135">
        <v>10938.6</v>
      </c>
    </row>
    <row r="18" spans="1:10" ht="15">
      <c r="A18" s="132" t="s">
        <v>6</v>
      </c>
      <c r="B18" s="130">
        <v>226</v>
      </c>
      <c r="C18" s="131">
        <f t="shared" si="0"/>
        <v>5851.700000000001</v>
      </c>
      <c r="D18" s="133">
        <f>E18+F18</f>
        <v>329.70000000000005</v>
      </c>
      <c r="E18" s="133">
        <v>313.1</v>
      </c>
      <c r="F18" s="133">
        <v>16.6</v>
      </c>
      <c r="G18" s="132">
        <v>687.2</v>
      </c>
      <c r="H18" s="132"/>
      <c r="I18" s="134">
        <v>4834.8</v>
      </c>
      <c r="J18" s="135">
        <v>4090.7</v>
      </c>
    </row>
    <row r="19" spans="1:10" ht="15">
      <c r="A19" s="132" t="s">
        <v>43</v>
      </c>
      <c r="B19" s="130">
        <v>227</v>
      </c>
      <c r="C19" s="131">
        <f t="shared" si="0"/>
        <v>3.5</v>
      </c>
      <c r="D19" s="133">
        <f>E19+F19</f>
        <v>3.5</v>
      </c>
      <c r="E19" s="133">
        <v>3.5</v>
      </c>
      <c r="F19" s="133"/>
      <c r="G19" s="132"/>
      <c r="H19" s="132"/>
      <c r="I19" s="134"/>
      <c r="J19" s="135"/>
    </row>
    <row r="20" spans="1:10" ht="16.5" customHeight="1">
      <c r="A20" s="159" t="s">
        <v>44</v>
      </c>
      <c r="B20" s="130">
        <v>228</v>
      </c>
      <c r="C20" s="131">
        <f t="shared" si="0"/>
        <v>0</v>
      </c>
      <c r="D20" s="133"/>
      <c r="E20" s="133"/>
      <c r="F20" s="133"/>
      <c r="G20" s="132"/>
      <c r="H20" s="132"/>
      <c r="I20" s="134"/>
      <c r="J20" s="135"/>
    </row>
    <row r="21" spans="1:10" ht="15.75" customHeight="1">
      <c r="A21" s="160" t="s">
        <v>41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39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7</v>
      </c>
      <c r="B23" s="130">
        <v>262</v>
      </c>
      <c r="C23" s="131">
        <f t="shared" si="0"/>
        <v>1640.9</v>
      </c>
      <c r="D23" s="132">
        <f t="shared" si="1"/>
        <v>15</v>
      </c>
      <c r="E23" s="132">
        <v>15</v>
      </c>
      <c r="F23" s="133"/>
      <c r="G23" s="139">
        <v>1625.9</v>
      </c>
      <c r="H23" s="132"/>
      <c r="I23" s="137"/>
      <c r="J23" s="135"/>
    </row>
    <row r="24" spans="1:10" ht="14.25" customHeight="1">
      <c r="A24" s="132" t="s">
        <v>16</v>
      </c>
      <c r="B24" s="130">
        <v>264</v>
      </c>
      <c r="C24" s="131">
        <f t="shared" si="0"/>
        <v>754.5999999999999</v>
      </c>
      <c r="D24" s="132">
        <f aca="true" t="shared" si="2" ref="D24:D29">E24+F24</f>
        <v>340.4</v>
      </c>
      <c r="E24" s="132">
        <v>340.4</v>
      </c>
      <c r="F24" s="133"/>
      <c r="G24" s="132"/>
      <c r="H24" s="132"/>
      <c r="I24" s="134">
        <v>414.2</v>
      </c>
      <c r="J24" s="135">
        <v>211.7</v>
      </c>
    </row>
    <row r="25" spans="1:10" ht="17.25" customHeight="1">
      <c r="A25" s="132" t="s">
        <v>42</v>
      </c>
      <c r="B25" s="130">
        <v>266</v>
      </c>
      <c r="C25" s="131">
        <f t="shared" si="0"/>
        <v>0</v>
      </c>
      <c r="D25" s="132">
        <f t="shared" si="2"/>
        <v>0</v>
      </c>
      <c r="E25" s="132"/>
      <c r="F25" s="133"/>
      <c r="G25" s="132"/>
      <c r="H25" s="132"/>
      <c r="I25" s="134"/>
      <c r="J25" s="135"/>
    </row>
    <row r="26" spans="1:10" ht="13.5" customHeight="1">
      <c r="A26" s="159" t="s">
        <v>45</v>
      </c>
      <c r="B26" s="130">
        <v>267</v>
      </c>
      <c r="C26" s="131">
        <f t="shared" si="0"/>
        <v>7.9</v>
      </c>
      <c r="D26" s="132">
        <f t="shared" si="2"/>
        <v>0</v>
      </c>
      <c r="E26" s="132"/>
      <c r="F26" s="133"/>
      <c r="G26" s="132"/>
      <c r="H26" s="132"/>
      <c r="I26" s="134">
        <v>7.9</v>
      </c>
      <c r="J26" s="135">
        <v>0</v>
      </c>
    </row>
    <row r="27" spans="1:10" ht="13.5" customHeight="1">
      <c r="A27" s="160" t="s">
        <v>27</v>
      </c>
      <c r="B27" s="130">
        <v>290</v>
      </c>
      <c r="C27" s="131">
        <f t="shared" si="0"/>
        <v>241.60000000000002</v>
      </c>
      <c r="D27" s="132">
        <f t="shared" si="2"/>
        <v>13.8</v>
      </c>
      <c r="E27" s="132">
        <v>13.8</v>
      </c>
      <c r="F27" s="133"/>
      <c r="G27" s="132"/>
      <c r="H27" s="132"/>
      <c r="I27" s="134">
        <v>227.8</v>
      </c>
      <c r="J27" s="135">
        <v>174.4</v>
      </c>
    </row>
    <row r="28" spans="1:10" ht="15">
      <c r="A28" s="132" t="s">
        <v>8</v>
      </c>
      <c r="B28" s="130">
        <v>310</v>
      </c>
      <c r="C28" s="131">
        <f t="shared" si="0"/>
        <v>1752.6</v>
      </c>
      <c r="D28" s="133">
        <f t="shared" si="2"/>
        <v>153.4</v>
      </c>
      <c r="E28" s="132">
        <v>104.5</v>
      </c>
      <c r="F28" s="133">
        <v>48.9</v>
      </c>
      <c r="G28" s="132">
        <v>1094.6</v>
      </c>
      <c r="H28" s="132">
        <v>1094.6</v>
      </c>
      <c r="I28" s="134">
        <v>504.6</v>
      </c>
      <c r="J28" s="135">
        <v>346.6</v>
      </c>
    </row>
    <row r="29" spans="1:10" ht="15">
      <c r="A29" s="132" t="s">
        <v>9</v>
      </c>
      <c r="B29" s="130">
        <v>340</v>
      </c>
      <c r="C29" s="131">
        <f t="shared" si="0"/>
        <v>1106</v>
      </c>
      <c r="D29" s="132">
        <f t="shared" si="2"/>
        <v>133.6</v>
      </c>
      <c r="E29" s="132">
        <v>93.5</v>
      </c>
      <c r="F29" s="133">
        <v>40.1</v>
      </c>
      <c r="G29" s="132"/>
      <c r="H29" s="132"/>
      <c r="I29" s="134">
        <v>972.4</v>
      </c>
      <c r="J29" s="135">
        <v>765.7</v>
      </c>
    </row>
    <row r="30" spans="1:10" s="8" customFormat="1" ht="15">
      <c r="A30" s="140" t="s">
        <v>35</v>
      </c>
      <c r="B30" s="141"/>
      <c r="C30" s="142">
        <f t="shared" si="0"/>
        <v>59358.20000000001</v>
      </c>
      <c r="D30" s="140">
        <f>SUM(D10:D29)</f>
        <v>16344.400000000001</v>
      </c>
      <c r="E30" s="140">
        <f aca="true" t="shared" si="3" ref="E30:J30">SUM(E10:E29)</f>
        <v>2648.8</v>
      </c>
      <c r="F30" s="140">
        <f t="shared" si="3"/>
        <v>13695.6</v>
      </c>
      <c r="G30" s="140">
        <f>SUM(G10:G29)</f>
        <v>3691.9</v>
      </c>
      <c r="H30" s="140">
        <f t="shared" si="3"/>
        <v>1094.6</v>
      </c>
      <c r="I30" s="143">
        <f>SUM(I10:I29)</f>
        <v>39321.90000000001</v>
      </c>
      <c r="J30" s="141">
        <f t="shared" si="3"/>
        <v>30368.600000000002</v>
      </c>
    </row>
    <row r="31" spans="1:10" s="11" customFormat="1" ht="15">
      <c r="A31" s="144">
        <v>211</v>
      </c>
      <c r="B31" s="130"/>
      <c r="C31" s="131">
        <f t="shared" si="0"/>
        <v>3699.1000000000004</v>
      </c>
      <c r="D31" s="132">
        <f aca="true" t="shared" si="4" ref="D31:D56">E31+F31</f>
        <v>1568.5</v>
      </c>
      <c r="E31" s="139">
        <v>1568.5</v>
      </c>
      <c r="F31" s="133"/>
      <c r="G31" s="132">
        <v>1486.3</v>
      </c>
      <c r="H31" s="132"/>
      <c r="I31" s="134">
        <v>644.3</v>
      </c>
      <c r="J31" s="135">
        <v>381.5</v>
      </c>
    </row>
    <row r="32" spans="1:10" s="11" customFormat="1" ht="15">
      <c r="A32" s="144">
        <v>213</v>
      </c>
      <c r="B32" s="130"/>
      <c r="C32" s="131">
        <f t="shared" si="0"/>
        <v>50737.100000000006</v>
      </c>
      <c r="D32" s="132">
        <f t="shared" si="4"/>
        <v>9250.300000000001</v>
      </c>
      <c r="E32" s="139">
        <v>774.7</v>
      </c>
      <c r="F32" s="133">
        <v>8475.6</v>
      </c>
      <c r="G32" s="132">
        <v>40072.9</v>
      </c>
      <c r="H32" s="132">
        <v>38912.8</v>
      </c>
      <c r="I32" s="134">
        <v>1413.9</v>
      </c>
      <c r="J32" s="135">
        <v>1266.8</v>
      </c>
    </row>
    <row r="33" spans="1:10" s="11" customFormat="1" ht="15">
      <c r="A33" s="144">
        <v>212</v>
      </c>
      <c r="B33" s="130"/>
      <c r="C33" s="131">
        <f t="shared" si="0"/>
        <v>402</v>
      </c>
      <c r="D33" s="132">
        <f t="shared" si="4"/>
        <v>221.2</v>
      </c>
      <c r="E33" s="139">
        <v>0</v>
      </c>
      <c r="F33" s="145">
        <v>221.2</v>
      </c>
      <c r="G33" s="132">
        <v>171.9</v>
      </c>
      <c r="H33" s="132">
        <v>171.9</v>
      </c>
      <c r="I33" s="134">
        <v>8.9</v>
      </c>
      <c r="J33" s="135">
        <v>0</v>
      </c>
    </row>
    <row r="34" spans="1:10" s="11" customFormat="1" ht="15">
      <c r="A34" s="144">
        <v>221</v>
      </c>
      <c r="B34" s="130"/>
      <c r="C34" s="131">
        <f t="shared" si="0"/>
        <v>257.3</v>
      </c>
      <c r="D34" s="132">
        <f t="shared" si="4"/>
        <v>114.5</v>
      </c>
      <c r="E34" s="139">
        <v>15</v>
      </c>
      <c r="F34" s="133">
        <v>99.5</v>
      </c>
      <c r="G34" s="132">
        <v>140.3</v>
      </c>
      <c r="H34" s="132">
        <v>91.3</v>
      </c>
      <c r="I34" s="134">
        <v>2.5</v>
      </c>
      <c r="J34" s="135"/>
    </row>
    <row r="35" spans="1:10" s="11" customFormat="1" ht="15">
      <c r="A35" s="144">
        <v>222</v>
      </c>
      <c r="B35" s="130"/>
      <c r="C35" s="131">
        <f t="shared" si="0"/>
        <v>35.3</v>
      </c>
      <c r="D35" s="132">
        <f t="shared" si="4"/>
        <v>35.3</v>
      </c>
      <c r="E35" s="139">
        <v>0</v>
      </c>
      <c r="F35" s="133">
        <v>35.3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707.8000000000001</v>
      </c>
      <c r="D36" s="132">
        <f t="shared" si="4"/>
        <v>705.6</v>
      </c>
      <c r="E36" s="139">
        <v>217.5</v>
      </c>
      <c r="F36" s="133">
        <v>488.1</v>
      </c>
      <c r="G36" s="132"/>
      <c r="H36" s="132"/>
      <c r="I36" s="137">
        <v>2.2</v>
      </c>
      <c r="J36" s="135"/>
    </row>
    <row r="37" spans="1:10" s="11" customFormat="1" ht="15">
      <c r="A37" s="144">
        <v>224</v>
      </c>
      <c r="B37" s="130"/>
      <c r="C37" s="131">
        <f t="shared" si="0"/>
        <v>296</v>
      </c>
      <c r="D37" s="132">
        <f t="shared" si="4"/>
        <v>296</v>
      </c>
      <c r="E37" s="139">
        <v>0</v>
      </c>
      <c r="F37" s="133">
        <v>296</v>
      </c>
      <c r="G37" s="132"/>
      <c r="H37" s="132"/>
      <c r="I37" s="134">
        <v>0</v>
      </c>
      <c r="J37" s="132"/>
    </row>
    <row r="38" spans="1:10" s="11" customFormat="1" ht="15">
      <c r="A38" s="146">
        <v>225</v>
      </c>
      <c r="B38" s="130"/>
      <c r="C38" s="131">
        <f t="shared" si="0"/>
        <v>4298.2</v>
      </c>
      <c r="D38" s="132">
        <f t="shared" si="4"/>
        <v>3330.1000000000004</v>
      </c>
      <c r="E38" s="139">
        <v>247.3</v>
      </c>
      <c r="F38" s="145">
        <v>3082.8</v>
      </c>
      <c r="G38" s="139">
        <v>868.9</v>
      </c>
      <c r="H38" s="139">
        <v>444</v>
      </c>
      <c r="I38" s="138">
        <v>99.2</v>
      </c>
      <c r="J38" s="135">
        <v>39.9</v>
      </c>
    </row>
    <row r="39" spans="1:10" s="11" customFormat="1" ht="15">
      <c r="A39" s="146">
        <v>226</v>
      </c>
      <c r="B39" s="130"/>
      <c r="C39" s="131">
        <f t="shared" si="0"/>
        <v>4161.8</v>
      </c>
      <c r="D39" s="132">
        <f t="shared" si="4"/>
        <v>3320</v>
      </c>
      <c r="E39" s="139">
        <v>930.6</v>
      </c>
      <c r="F39" s="145">
        <v>2389.4</v>
      </c>
      <c r="G39" s="139">
        <v>807.3</v>
      </c>
      <c r="H39" s="139">
        <v>227.3</v>
      </c>
      <c r="I39" s="134">
        <v>34.5</v>
      </c>
      <c r="J39" s="135">
        <v>34.4</v>
      </c>
    </row>
    <row r="40" spans="1:10" s="11" customFormat="1" ht="15">
      <c r="A40" s="146">
        <v>228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</row>
    <row r="41" spans="1:10" s="11" customFormat="1" ht="15">
      <c r="A41" s="146">
        <v>266</v>
      </c>
      <c r="B41" s="130"/>
      <c r="C41" s="131">
        <f t="shared" si="0"/>
        <v>17.900000000000002</v>
      </c>
      <c r="D41" s="132">
        <f t="shared" si="4"/>
        <v>0.3</v>
      </c>
      <c r="E41" s="139">
        <v>0.3</v>
      </c>
      <c r="F41" s="145"/>
      <c r="G41" s="139">
        <v>17.6</v>
      </c>
      <c r="H41" s="139"/>
      <c r="I41" s="134"/>
      <c r="J41" s="135"/>
    </row>
    <row r="42" spans="1:10" s="11" customFormat="1" ht="12" customHeight="1">
      <c r="A42" s="146">
        <v>267</v>
      </c>
      <c r="B42" s="130"/>
      <c r="C42" s="131">
        <f t="shared" si="0"/>
        <v>0</v>
      </c>
      <c r="D42" s="132">
        <f t="shared" si="4"/>
        <v>0</v>
      </c>
      <c r="E42" s="139"/>
      <c r="F42" s="145"/>
      <c r="G42" s="139"/>
      <c r="H42" s="139"/>
      <c r="I42" s="134"/>
      <c r="J42" s="135"/>
    </row>
    <row r="43" spans="1:10" s="11" customFormat="1" ht="12" customHeight="1">
      <c r="A43" s="146">
        <v>290</v>
      </c>
      <c r="B43" s="130"/>
      <c r="C43" s="131">
        <f t="shared" si="0"/>
        <v>389.59999999999997</v>
      </c>
      <c r="D43" s="132">
        <f t="shared" si="4"/>
        <v>386.2</v>
      </c>
      <c r="E43" s="139">
        <v>284.7</v>
      </c>
      <c r="F43" s="145">
        <v>101.5</v>
      </c>
      <c r="G43" s="139"/>
      <c r="H43" s="139"/>
      <c r="I43" s="134">
        <v>3.4</v>
      </c>
      <c r="J43" s="135"/>
    </row>
    <row r="44" spans="1:10" s="11" customFormat="1" ht="12" customHeight="1">
      <c r="A44" s="146">
        <v>310</v>
      </c>
      <c r="B44" s="130"/>
      <c r="C44" s="131">
        <f t="shared" si="0"/>
        <v>907.4000000000001</v>
      </c>
      <c r="D44" s="132">
        <f t="shared" si="4"/>
        <v>907.4000000000001</v>
      </c>
      <c r="E44" s="139">
        <v>103.2</v>
      </c>
      <c r="F44" s="145">
        <v>804.2</v>
      </c>
      <c r="G44" s="139"/>
      <c r="H44" s="139"/>
      <c r="I44" s="134">
        <v>0</v>
      </c>
      <c r="J44" s="132"/>
    </row>
    <row r="45" spans="1:10" s="11" customFormat="1" ht="15">
      <c r="A45" s="146">
        <v>340</v>
      </c>
      <c r="B45" s="130"/>
      <c r="C45" s="131">
        <f t="shared" si="0"/>
        <v>1694.3999999999999</v>
      </c>
      <c r="D45" s="132">
        <f t="shared" si="4"/>
        <v>1684.1</v>
      </c>
      <c r="E45" s="139">
        <v>172.3</v>
      </c>
      <c r="F45" s="145">
        <v>1511.8</v>
      </c>
      <c r="G45" s="139"/>
      <c r="H45" s="139"/>
      <c r="I45" s="134">
        <v>10.3</v>
      </c>
      <c r="J45" s="135"/>
    </row>
    <row r="46" spans="1:10" s="11" customFormat="1" ht="15" hidden="1">
      <c r="A46" s="144"/>
      <c r="B46" s="130"/>
      <c r="C46" s="147" t="e">
        <f>D46+G46+#REF!</f>
        <v>#REF!</v>
      </c>
      <c r="D46" s="139">
        <f t="shared" si="4"/>
        <v>0</v>
      </c>
      <c r="E46" s="139"/>
      <c r="F46" s="139"/>
      <c r="G46" s="139"/>
      <c r="H46" s="139"/>
      <c r="I46" s="148"/>
      <c r="J46" s="132"/>
    </row>
    <row r="47" spans="1:10" s="11" customFormat="1" ht="15" hidden="1">
      <c r="A47" s="149" t="s">
        <v>22</v>
      </c>
      <c r="B47" s="150"/>
      <c r="C47" s="151" t="e">
        <f>D47+G47+#REF!</f>
        <v>#REF!</v>
      </c>
      <c r="D47" s="152">
        <f t="shared" si="4"/>
        <v>0</v>
      </c>
      <c r="E47" s="153"/>
      <c r="F47" s="153"/>
      <c r="G47" s="153"/>
      <c r="H47" s="153"/>
      <c r="I47" s="148"/>
      <c r="J47" s="132"/>
    </row>
    <row r="48" spans="1:10" s="11" customFormat="1" ht="15" hidden="1">
      <c r="A48" s="149" t="s">
        <v>23</v>
      </c>
      <c r="B48" s="150"/>
      <c r="C48" s="151" t="e">
        <f>D48+G48+#REF!</f>
        <v>#REF!</v>
      </c>
      <c r="D48" s="154">
        <f t="shared" si="4"/>
        <v>0</v>
      </c>
      <c r="E48" s="153"/>
      <c r="F48" s="153"/>
      <c r="G48" s="153"/>
      <c r="H48" s="153"/>
      <c r="I48" s="148"/>
      <c r="J48" s="132"/>
    </row>
    <row r="49" spans="1:10" s="11" customFormat="1" ht="15" hidden="1">
      <c r="A49" s="149" t="s">
        <v>24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</row>
    <row r="50" spans="1:10" s="11" customFormat="1" ht="15" hidden="1">
      <c r="A50" s="149" t="s">
        <v>25</v>
      </c>
      <c r="B50" s="150"/>
      <c r="C50" s="151" t="e">
        <f>D50+G50+#REF!</f>
        <v>#REF!</v>
      </c>
      <c r="D50" s="154">
        <f t="shared" si="4"/>
        <v>0</v>
      </c>
      <c r="E50" s="153">
        <v>0</v>
      </c>
      <c r="F50" s="153"/>
      <c r="G50" s="153"/>
      <c r="H50" s="153"/>
      <c r="I50" s="148"/>
      <c r="J50" s="132"/>
    </row>
    <row r="51" spans="1:10" s="11" customFormat="1" ht="15" hidden="1">
      <c r="A51" s="149" t="s">
        <v>26</v>
      </c>
      <c r="B51" s="150"/>
      <c r="C51" s="151" t="e">
        <f>D51+G51+#REF!</f>
        <v>#REF!</v>
      </c>
      <c r="D51" s="154">
        <f t="shared" si="4"/>
        <v>0</v>
      </c>
      <c r="E51" s="153"/>
      <c r="F51" s="153"/>
      <c r="G51" s="153"/>
      <c r="H51" s="153"/>
      <c r="I51" s="148"/>
      <c r="J51" s="132"/>
    </row>
    <row r="52" spans="1:10" ht="15" hidden="1">
      <c r="A52" s="132" t="s">
        <v>11</v>
      </c>
      <c r="B52" s="130"/>
      <c r="C52" s="147" t="e">
        <f>D52+G52+#REF!</f>
        <v>#REF!</v>
      </c>
      <c r="D52" s="139">
        <f t="shared" si="4"/>
        <v>0</v>
      </c>
      <c r="E52" s="139"/>
      <c r="F52" s="139"/>
      <c r="G52" s="139"/>
      <c r="H52" s="139"/>
      <c r="I52" s="115"/>
      <c r="J52" s="135"/>
    </row>
    <row r="53" spans="1:10" ht="15" hidden="1">
      <c r="A53" s="132" t="s">
        <v>12</v>
      </c>
      <c r="B53" s="130"/>
      <c r="C53" s="147" t="e">
        <f>D53+G53+#REF!</f>
        <v>#REF!</v>
      </c>
      <c r="D53" s="139">
        <f t="shared" si="4"/>
        <v>0</v>
      </c>
      <c r="E53" s="139">
        <v>0</v>
      </c>
      <c r="F53" s="139"/>
      <c r="G53" s="139"/>
      <c r="H53" s="139"/>
      <c r="I53" s="115"/>
      <c r="J53" s="135"/>
    </row>
    <row r="54" spans="1:10" ht="15" hidden="1">
      <c r="A54" s="132" t="s">
        <v>20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19</v>
      </c>
      <c r="B55" s="130"/>
      <c r="C55" s="147" t="e">
        <f>D55+G55+#REF!</f>
        <v>#REF!</v>
      </c>
      <c r="D55" s="139">
        <f t="shared" si="4"/>
        <v>0</v>
      </c>
      <c r="E55" s="139"/>
      <c r="F55" s="139"/>
      <c r="G55" s="139"/>
      <c r="H55" s="139"/>
      <c r="I55" s="115"/>
      <c r="J55" s="135"/>
    </row>
    <row r="56" spans="1:10" ht="15" hidden="1">
      <c r="A56" s="132" t="s">
        <v>21</v>
      </c>
      <c r="B56" s="130"/>
      <c r="C56" s="147" t="e">
        <f>D56+G56+#REF!</f>
        <v>#REF!</v>
      </c>
      <c r="D56" s="139">
        <f t="shared" si="4"/>
        <v>0</v>
      </c>
      <c r="E56" s="139">
        <v>0</v>
      </c>
      <c r="F56" s="139"/>
      <c r="G56" s="139"/>
      <c r="H56" s="139"/>
      <c r="I56" s="115"/>
      <c r="J56" s="135"/>
    </row>
    <row r="57" spans="1:10" s="8" customFormat="1" ht="15">
      <c r="A57" s="140" t="s">
        <v>36</v>
      </c>
      <c r="B57" s="141">
        <v>241</v>
      </c>
      <c r="C57" s="155">
        <f>D57+G57+I57</f>
        <v>67603.90000000001</v>
      </c>
      <c r="D57" s="156">
        <f aca="true" t="shared" si="5" ref="D57:J57">SUM(D31:D45)</f>
        <v>21819.5</v>
      </c>
      <c r="E57" s="156">
        <f t="shared" si="5"/>
        <v>4314.1</v>
      </c>
      <c r="F57" s="156">
        <f t="shared" si="5"/>
        <v>17505.4</v>
      </c>
      <c r="G57" s="156">
        <f t="shared" si="5"/>
        <v>43565.20000000001</v>
      </c>
      <c r="H57" s="156">
        <f t="shared" si="5"/>
        <v>39847.30000000001</v>
      </c>
      <c r="I57" s="141">
        <f t="shared" si="5"/>
        <v>2219.2</v>
      </c>
      <c r="J57" s="141">
        <f t="shared" si="5"/>
        <v>1722.6000000000001</v>
      </c>
    </row>
    <row r="58" spans="1:12" s="24" customFormat="1" ht="13.5" customHeight="1">
      <c r="A58" s="161" t="s">
        <v>37</v>
      </c>
      <c r="B58" s="162"/>
      <c r="C58" s="163">
        <f>D58+G58+I58</f>
        <v>126962.10000000002</v>
      </c>
      <c r="D58" s="164">
        <f aca="true" t="shared" si="6" ref="D58:J58">D30+D57</f>
        <v>38163.9</v>
      </c>
      <c r="E58" s="164">
        <f t="shared" si="6"/>
        <v>6962.900000000001</v>
      </c>
      <c r="F58" s="164">
        <f t="shared" si="6"/>
        <v>31201</v>
      </c>
      <c r="G58" s="164">
        <f t="shared" si="6"/>
        <v>47257.10000000001</v>
      </c>
      <c r="H58" s="164">
        <f t="shared" si="6"/>
        <v>40941.90000000001</v>
      </c>
      <c r="I58" s="165">
        <f t="shared" si="6"/>
        <v>41541.100000000006</v>
      </c>
      <c r="J58" s="165">
        <f t="shared" si="6"/>
        <v>32091.2</v>
      </c>
      <c r="K58"/>
      <c r="L58"/>
    </row>
    <row r="59" spans="1:12" s="6" customFormat="1" ht="15.75" customHeight="1">
      <c r="A59" s="4"/>
      <c r="B59" s="5"/>
      <c r="C59" s="54" t="b">
        <f>C58=C30+C57</f>
        <v>1</v>
      </c>
      <c r="D59" s="61"/>
      <c r="I59" s="105"/>
      <c r="K59"/>
      <c r="L59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tabSelected="1"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7" sqref="U6:U7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18</v>
      </c>
    </row>
    <row r="3" spans="1:7" ht="15.75">
      <c r="A3" s="90"/>
      <c r="B3" s="90"/>
      <c r="C3" s="90"/>
      <c r="D3" s="90"/>
      <c r="E3" s="90"/>
      <c r="F3" s="90"/>
      <c r="G3" s="90"/>
    </row>
    <row r="4" spans="1:7" ht="15.75">
      <c r="A4" s="166"/>
      <c r="B4" s="166"/>
      <c r="C4" s="166"/>
      <c r="F4" s="167"/>
      <c r="G4" s="167"/>
    </row>
    <row r="5" spans="1:18" ht="18" customHeight="1">
      <c r="A5" s="221"/>
      <c r="B5" s="219"/>
      <c r="C5" s="217"/>
      <c r="D5" s="171"/>
      <c r="E5" s="183"/>
      <c r="F5" s="183"/>
      <c r="G5" s="183"/>
      <c r="H5" s="183"/>
      <c r="I5" s="172"/>
      <c r="J5" s="215"/>
      <c r="K5" s="214"/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/>
      <c r="E6" s="21"/>
      <c r="F6" s="20"/>
      <c r="G6" s="21"/>
      <c r="H6" s="65"/>
      <c r="I6" s="67"/>
      <c r="J6" s="216"/>
      <c r="K6" s="108"/>
      <c r="L6" s="108"/>
      <c r="M6" s="109"/>
      <c r="N6" s="108"/>
      <c r="O6" s="109"/>
      <c r="P6" s="102"/>
      <c r="Q6" s="30"/>
    </row>
    <row r="7" spans="1:17" ht="15">
      <c r="A7" s="10"/>
      <c r="B7" s="17"/>
      <c r="C7" s="33"/>
      <c r="D7" s="17"/>
      <c r="E7" s="17"/>
      <c r="F7" s="17"/>
      <c r="G7" s="17"/>
      <c r="H7" s="17"/>
      <c r="I7" s="67"/>
      <c r="J7" s="33"/>
      <c r="K7" s="17"/>
      <c r="L7" s="17"/>
      <c r="M7" s="17"/>
      <c r="N7" s="17"/>
      <c r="O7" s="17"/>
      <c r="P7" s="67"/>
      <c r="Q7" s="98"/>
    </row>
    <row r="8" spans="1:17" ht="15">
      <c r="A8" s="10"/>
      <c r="B8" s="17"/>
      <c r="C8" s="33"/>
      <c r="D8" s="17"/>
      <c r="E8" s="17"/>
      <c r="F8" s="17"/>
      <c r="G8" s="17"/>
      <c r="H8" s="17"/>
      <c r="I8" s="67"/>
      <c r="J8" s="33"/>
      <c r="K8" s="17"/>
      <c r="L8" s="17"/>
      <c r="M8" s="17"/>
      <c r="N8" s="17"/>
      <c r="O8" s="17"/>
      <c r="P8" s="67"/>
      <c r="Q8" s="98"/>
    </row>
    <row r="9" spans="1:17" ht="15">
      <c r="A9" s="10"/>
      <c r="B9" s="9"/>
      <c r="C9" s="33"/>
      <c r="D9" s="17"/>
      <c r="E9" s="17"/>
      <c r="F9" s="17"/>
      <c r="G9" s="17"/>
      <c r="H9" s="17"/>
      <c r="I9" s="67"/>
      <c r="J9" s="33"/>
      <c r="K9" s="17"/>
      <c r="L9" s="17"/>
      <c r="M9" s="17"/>
      <c r="N9" s="17"/>
      <c r="O9" s="17"/>
      <c r="P9" s="67"/>
      <c r="Q9" s="98"/>
    </row>
    <row r="10" spans="1:17" ht="15" hidden="1">
      <c r="A10" s="10"/>
      <c r="B10" s="9"/>
      <c r="C10" s="33"/>
      <c r="D10" s="17"/>
      <c r="E10" s="17"/>
      <c r="F10" s="17"/>
      <c r="G10" s="17"/>
      <c r="H10" s="17"/>
      <c r="I10" s="67"/>
      <c r="J10" s="33"/>
      <c r="K10" s="17"/>
      <c r="L10" s="17"/>
      <c r="M10" s="17"/>
      <c r="N10" s="17"/>
      <c r="O10" s="17"/>
      <c r="P10" s="67"/>
      <c r="Q10" s="98"/>
    </row>
    <row r="11" spans="1:17" ht="15" hidden="1">
      <c r="A11" s="16"/>
      <c r="B11" s="14"/>
      <c r="C11" s="83"/>
      <c r="D11" s="14"/>
      <c r="E11" s="14"/>
      <c r="F11" s="14"/>
      <c r="G11" s="14"/>
      <c r="H11" s="14"/>
      <c r="I11" s="67"/>
      <c r="J11" s="33"/>
      <c r="K11" s="14"/>
      <c r="L11" s="14"/>
      <c r="M11" s="14"/>
      <c r="N11" s="14"/>
      <c r="O11" s="14"/>
      <c r="P11" s="67"/>
      <c r="Q11" s="98"/>
    </row>
    <row r="12" spans="1:17" ht="15" hidden="1">
      <c r="A12" s="16"/>
      <c r="B12" s="14"/>
      <c r="C12" s="83"/>
      <c r="D12" s="14"/>
      <c r="E12" s="14"/>
      <c r="F12" s="14"/>
      <c r="G12" s="14"/>
      <c r="H12" s="14"/>
      <c r="I12" s="67"/>
      <c r="J12" s="33"/>
      <c r="K12" s="14"/>
      <c r="L12" s="14"/>
      <c r="M12" s="14"/>
      <c r="N12" s="14"/>
      <c r="O12" s="14"/>
      <c r="P12" s="67"/>
      <c r="Q12" s="98"/>
    </row>
    <row r="13" spans="1:17" ht="15" hidden="1">
      <c r="A13" s="16"/>
      <c r="B13" s="14"/>
      <c r="C13" s="83"/>
      <c r="D13" s="14"/>
      <c r="E13" s="14"/>
      <c r="F13" s="14"/>
      <c r="G13" s="14"/>
      <c r="H13" s="14"/>
      <c r="I13" s="67"/>
      <c r="J13" s="33"/>
      <c r="K13" s="14"/>
      <c r="L13" s="14"/>
      <c r="M13" s="14"/>
      <c r="N13" s="14"/>
      <c r="O13" s="14"/>
      <c r="P13" s="67"/>
      <c r="Q13" s="98"/>
    </row>
    <row r="14" spans="1:17" ht="15">
      <c r="A14" s="10"/>
      <c r="B14" s="9"/>
      <c r="C14" s="33"/>
      <c r="D14" s="17"/>
      <c r="E14" s="34"/>
      <c r="F14" s="17"/>
      <c r="G14" s="17"/>
      <c r="H14" s="17"/>
      <c r="I14" s="67"/>
      <c r="J14" s="33"/>
      <c r="K14" s="17"/>
      <c r="L14" s="34"/>
      <c r="M14" s="17"/>
      <c r="N14" s="17"/>
      <c r="O14" s="17"/>
      <c r="P14" s="67"/>
      <c r="Q14" s="98"/>
    </row>
    <row r="15" spans="1:17" ht="15">
      <c r="A15" s="10"/>
      <c r="B15" s="9"/>
      <c r="C15" s="33"/>
      <c r="D15" s="17"/>
      <c r="E15" s="17"/>
      <c r="F15" s="17"/>
      <c r="G15" s="17"/>
      <c r="H15" s="17"/>
      <c r="I15" s="67"/>
      <c r="J15" s="33"/>
      <c r="K15" s="17"/>
      <c r="L15" s="17"/>
      <c r="M15" s="17"/>
      <c r="N15" s="17"/>
      <c r="O15" s="17"/>
      <c r="P15" s="67"/>
      <c r="Q15" s="98"/>
    </row>
    <row r="16" spans="1:17" ht="15">
      <c r="A16" s="10"/>
      <c r="B16" s="9"/>
      <c r="C16" s="33"/>
      <c r="D16" s="17"/>
      <c r="E16" s="17"/>
      <c r="F16" s="17"/>
      <c r="G16" s="17"/>
      <c r="H16" s="17"/>
      <c r="I16" s="67"/>
      <c r="J16" s="33"/>
      <c r="K16" s="17"/>
      <c r="L16" s="17"/>
      <c r="M16" s="17"/>
      <c r="N16" s="17"/>
      <c r="O16" s="17"/>
      <c r="P16" s="67"/>
      <c r="Q16" s="98"/>
    </row>
    <row r="17" spans="1:17" ht="15">
      <c r="A17" s="10"/>
      <c r="B17" s="9"/>
      <c r="C17" s="33"/>
      <c r="D17" s="17"/>
      <c r="E17" s="17"/>
      <c r="F17" s="17"/>
      <c r="G17" s="17"/>
      <c r="H17" s="17"/>
      <c r="I17" s="67"/>
      <c r="J17" s="33"/>
      <c r="K17" s="17"/>
      <c r="L17" s="17"/>
      <c r="M17" s="17"/>
      <c r="N17" s="17"/>
      <c r="O17" s="17"/>
      <c r="P17" s="67"/>
      <c r="Q17" s="98"/>
    </row>
    <row r="18" spans="1:18" ht="15" hidden="1">
      <c r="A18" s="16"/>
      <c r="B18" s="14"/>
      <c r="C18" s="84"/>
      <c r="D18" s="14"/>
      <c r="E18" s="14"/>
      <c r="F18" s="14"/>
      <c r="G18" s="14"/>
      <c r="H18" s="14"/>
      <c r="I18" s="17"/>
      <c r="J18" s="33"/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/>
      <c r="B19" s="14"/>
      <c r="C19" s="84"/>
      <c r="D19" s="14"/>
      <c r="E19" s="14"/>
      <c r="F19" s="14"/>
      <c r="G19" s="14"/>
      <c r="H19" s="14"/>
      <c r="I19" s="17"/>
      <c r="J19" s="33"/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/>
      <c r="B20" s="9"/>
      <c r="C20" s="33"/>
      <c r="D20" s="17"/>
      <c r="E20" s="62"/>
      <c r="F20" s="17"/>
      <c r="G20" s="17"/>
      <c r="H20" s="17"/>
      <c r="I20" s="17"/>
      <c r="J20" s="114"/>
      <c r="K20" s="17"/>
      <c r="L20" s="62"/>
      <c r="M20" s="17"/>
      <c r="N20" s="17"/>
      <c r="O20" s="17"/>
      <c r="P20" s="17"/>
      <c r="Q20" s="99"/>
      <c r="R20" s="96"/>
    </row>
    <row r="21" spans="1:18" ht="15" hidden="1">
      <c r="A21" s="16"/>
      <c r="B21" s="14"/>
      <c r="C21" s="83"/>
      <c r="D21" s="14"/>
      <c r="E21" s="14"/>
      <c r="F21" s="14"/>
      <c r="G21" s="14"/>
      <c r="H21" s="14"/>
      <c r="I21" s="17"/>
      <c r="J21" s="33"/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/>
      <c r="B22" s="14"/>
      <c r="C22" s="83"/>
      <c r="D22" s="14"/>
      <c r="E22" s="14"/>
      <c r="F22" s="14"/>
      <c r="G22" s="14"/>
      <c r="H22" s="14"/>
      <c r="I22" s="17"/>
      <c r="J22" s="33"/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/>
      <c r="B23" s="14"/>
      <c r="C23" s="83"/>
      <c r="D23" s="14"/>
      <c r="E23" s="14"/>
      <c r="F23" s="14"/>
      <c r="G23" s="14"/>
      <c r="H23" s="14"/>
      <c r="I23" s="17"/>
      <c r="J23" s="33"/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/>
      <c r="B24" s="14"/>
      <c r="C24" s="83"/>
      <c r="D24" s="14"/>
      <c r="E24" s="14"/>
      <c r="F24" s="14"/>
      <c r="G24" s="14"/>
      <c r="H24" s="14"/>
      <c r="I24" s="17"/>
      <c r="J24" s="33"/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/>
      <c r="B25" s="9"/>
      <c r="C25" s="33"/>
      <c r="D25" s="17"/>
      <c r="E25" s="17"/>
      <c r="F25" s="17"/>
      <c r="G25" s="17"/>
      <c r="H25" s="17"/>
      <c r="I25" s="17"/>
      <c r="J25" s="33"/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/>
      <c r="B26" s="9"/>
      <c r="C26" s="33"/>
      <c r="D26" s="17"/>
      <c r="E26" s="17"/>
      <c r="F26" s="17"/>
      <c r="G26" s="17"/>
      <c r="H26" s="17"/>
      <c r="I26" s="17"/>
      <c r="J26" s="33"/>
      <c r="K26" s="17"/>
      <c r="L26" s="17"/>
      <c r="M26" s="17"/>
      <c r="N26" s="17"/>
      <c r="O26" s="17"/>
      <c r="P26" s="17"/>
      <c r="Q26" s="99"/>
      <c r="R26" s="96"/>
    </row>
    <row r="27" spans="1:18" ht="15">
      <c r="A27" s="10"/>
      <c r="B27" s="9"/>
      <c r="C27" s="33"/>
      <c r="D27" s="17"/>
      <c r="E27" s="17"/>
      <c r="F27" s="17"/>
      <c r="G27" s="56"/>
      <c r="H27" s="17"/>
      <c r="I27" s="17"/>
      <c r="J27" s="33"/>
      <c r="K27" s="17"/>
      <c r="L27" s="17"/>
      <c r="M27" s="17"/>
      <c r="N27" s="56"/>
      <c r="O27" s="17"/>
      <c r="P27" s="17"/>
      <c r="Q27" s="99"/>
      <c r="R27" s="96"/>
    </row>
    <row r="28" spans="1:17" ht="15">
      <c r="A28" s="10"/>
      <c r="B28" s="9"/>
      <c r="C28" s="33"/>
      <c r="D28" s="17"/>
      <c r="E28" s="14"/>
      <c r="F28" s="17"/>
      <c r="G28" s="17"/>
      <c r="H28" s="17"/>
      <c r="I28" s="67"/>
      <c r="J28" s="33"/>
      <c r="K28" s="17"/>
      <c r="L28" s="14"/>
      <c r="M28" s="17"/>
      <c r="N28" s="17"/>
      <c r="O28" s="17"/>
      <c r="P28" s="67"/>
      <c r="Q28" s="98"/>
    </row>
    <row r="29" spans="1:17" ht="15">
      <c r="A29" s="18"/>
      <c r="B29" s="9"/>
      <c r="C29" s="33"/>
      <c r="D29" s="17"/>
      <c r="E29" s="17"/>
      <c r="F29" s="17"/>
      <c r="G29" s="17"/>
      <c r="H29" s="17"/>
      <c r="I29" s="67"/>
      <c r="J29" s="33"/>
      <c r="K29" s="17"/>
      <c r="L29" s="17"/>
      <c r="M29" s="17"/>
      <c r="N29" s="17"/>
      <c r="O29" s="17"/>
      <c r="P29" s="67"/>
      <c r="Q29" s="98"/>
    </row>
    <row r="30" spans="1:17" ht="15">
      <c r="A30" s="10"/>
      <c r="B30" s="9"/>
      <c r="C30" s="33"/>
      <c r="D30" s="17"/>
      <c r="E30" s="17"/>
      <c r="F30" s="17"/>
      <c r="G30" s="17"/>
      <c r="H30" s="17"/>
      <c r="I30" s="67"/>
      <c r="J30" s="33"/>
      <c r="K30" s="17"/>
      <c r="L30" s="17"/>
      <c r="M30" s="17"/>
      <c r="N30" s="17"/>
      <c r="O30" s="17"/>
      <c r="P30" s="67"/>
      <c r="Q30" s="98"/>
    </row>
    <row r="31" spans="1:17" ht="15">
      <c r="A31" s="10"/>
      <c r="B31" s="9"/>
      <c r="C31" s="33"/>
      <c r="D31" s="17"/>
      <c r="E31" s="17"/>
      <c r="F31" s="17"/>
      <c r="G31" s="17"/>
      <c r="H31" s="17"/>
      <c r="I31" s="67"/>
      <c r="J31" s="33"/>
      <c r="K31" s="17"/>
      <c r="L31" s="17"/>
      <c r="M31" s="17"/>
      <c r="N31" s="17"/>
      <c r="O31" s="17"/>
      <c r="P31" s="67"/>
      <c r="Q31" s="98"/>
    </row>
    <row r="32" spans="1:17" ht="15">
      <c r="A32" s="15"/>
      <c r="B32" s="19"/>
      <c r="C32" s="35"/>
      <c r="D32" s="70"/>
      <c r="E32" s="70"/>
      <c r="F32" s="70"/>
      <c r="G32" s="70"/>
      <c r="H32" s="70"/>
      <c r="I32" s="66"/>
      <c r="J32" s="35"/>
      <c r="K32" s="19"/>
      <c r="L32" s="19"/>
      <c r="M32" s="19"/>
      <c r="N32" s="19"/>
      <c r="O32" s="19"/>
      <c r="P32" s="19"/>
      <c r="Q32" s="19"/>
    </row>
    <row r="33" spans="1:17" ht="15">
      <c r="A33" s="12"/>
      <c r="B33" s="22"/>
      <c r="C33" s="33"/>
      <c r="D33" s="68"/>
      <c r="E33" s="71"/>
      <c r="F33" s="71"/>
      <c r="G33" s="71"/>
      <c r="H33" s="71"/>
      <c r="I33" s="68"/>
      <c r="J33" s="33"/>
      <c r="K33" s="17"/>
      <c r="L33" s="23"/>
      <c r="M33" s="23"/>
      <c r="N33" s="23"/>
      <c r="O33" s="23"/>
      <c r="P33" s="17"/>
      <c r="Q33" s="99"/>
    </row>
    <row r="34" spans="1:17" ht="15">
      <c r="A34" s="12"/>
      <c r="B34" s="23"/>
      <c r="C34" s="33"/>
      <c r="D34" s="68"/>
      <c r="E34" s="71"/>
      <c r="F34" s="71"/>
      <c r="G34" s="71"/>
      <c r="H34" s="71"/>
      <c r="I34" s="68"/>
      <c r="J34" s="33"/>
      <c r="K34" s="17"/>
      <c r="L34" s="23"/>
      <c r="M34" s="23"/>
      <c r="N34" s="23"/>
      <c r="O34" s="23"/>
      <c r="P34" s="17"/>
      <c r="Q34" s="99"/>
    </row>
    <row r="35" spans="1:17" ht="15">
      <c r="A35" s="12"/>
      <c r="B35" s="23"/>
      <c r="C35" s="33"/>
      <c r="D35" s="68"/>
      <c r="E35" s="71"/>
      <c r="F35" s="71"/>
      <c r="G35" s="71"/>
      <c r="H35" s="71"/>
      <c r="I35" s="68"/>
      <c r="J35" s="33"/>
      <c r="K35" s="17"/>
      <c r="L35" s="23"/>
      <c r="M35" s="23"/>
      <c r="N35" s="23"/>
      <c r="O35" s="23"/>
      <c r="P35" s="17"/>
      <c r="Q35" s="99"/>
    </row>
    <row r="36" spans="1:17" ht="15" hidden="1">
      <c r="A36" s="13"/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/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/>
      <c r="B38" s="23"/>
      <c r="C38" s="33"/>
      <c r="D38" s="68"/>
      <c r="E38" s="71"/>
      <c r="F38" s="71"/>
      <c r="G38" s="71"/>
      <c r="H38" s="71"/>
      <c r="I38" s="68"/>
      <c r="J38" s="33"/>
      <c r="K38" s="17"/>
      <c r="L38" s="23"/>
      <c r="M38" s="23"/>
      <c r="N38" s="23"/>
      <c r="O38" s="23"/>
      <c r="P38" s="17"/>
      <c r="Q38" s="99"/>
    </row>
    <row r="39" spans="1:17" ht="15">
      <c r="A39" s="12"/>
      <c r="B39" s="23"/>
      <c r="C39" s="33"/>
      <c r="D39" s="68"/>
      <c r="E39" s="71"/>
      <c r="F39" s="71"/>
      <c r="G39" s="71"/>
      <c r="H39" s="71"/>
      <c r="I39" s="68"/>
      <c r="J39" s="33"/>
      <c r="K39" s="17"/>
      <c r="L39" s="23"/>
      <c r="M39" s="23"/>
      <c r="N39" s="23"/>
      <c r="O39" s="23"/>
      <c r="P39" s="17"/>
      <c r="Q39" s="99"/>
    </row>
    <row r="40" spans="1:17" ht="15">
      <c r="A40" s="12"/>
      <c r="B40" s="23"/>
      <c r="C40" s="33"/>
      <c r="D40" s="68"/>
      <c r="E40" s="71"/>
      <c r="F40" s="71"/>
      <c r="G40" s="71"/>
      <c r="H40" s="71"/>
      <c r="I40" s="68"/>
      <c r="J40" s="33"/>
      <c r="K40" s="17"/>
      <c r="L40" s="23"/>
      <c r="M40" s="23"/>
      <c r="N40" s="23"/>
      <c r="O40" s="23"/>
      <c r="P40" s="17"/>
      <c r="Q40" s="99"/>
    </row>
    <row r="41" spans="1:17" ht="15">
      <c r="A41" s="12"/>
      <c r="B41" s="23"/>
      <c r="C41" s="33"/>
      <c r="D41" s="68"/>
      <c r="E41" s="71"/>
      <c r="F41" s="71"/>
      <c r="G41" s="71"/>
      <c r="H41" s="71"/>
      <c r="I41" s="68"/>
      <c r="J41" s="33"/>
      <c r="K41" s="17"/>
      <c r="L41" s="23"/>
      <c r="M41" s="23"/>
      <c r="N41" s="23"/>
      <c r="O41" s="23"/>
      <c r="P41" s="17"/>
      <c r="Q41" s="99"/>
    </row>
    <row r="42" spans="1:17" ht="15">
      <c r="A42" s="51"/>
      <c r="B42" s="23"/>
      <c r="C42" s="33"/>
      <c r="D42" s="68"/>
      <c r="E42" s="69"/>
      <c r="F42" s="69"/>
      <c r="G42" s="69"/>
      <c r="H42" s="69"/>
      <c r="I42" s="68"/>
      <c r="J42" s="33"/>
      <c r="K42" s="17"/>
      <c r="L42" s="56"/>
      <c r="M42" s="56"/>
      <c r="N42" s="56"/>
      <c r="O42" s="56"/>
      <c r="P42" s="17"/>
      <c r="Q42" s="99"/>
    </row>
    <row r="43" spans="1:17" ht="15" hidden="1">
      <c r="A43" s="52"/>
      <c r="B43" s="23"/>
      <c r="C43" s="33"/>
      <c r="D43" s="88"/>
      <c r="E43" s="69"/>
      <c r="F43" s="69"/>
      <c r="G43" s="69"/>
      <c r="H43" s="69"/>
      <c r="I43" s="68"/>
      <c r="J43" s="33"/>
      <c r="K43" s="89"/>
      <c r="L43" s="56"/>
      <c r="M43" s="56"/>
      <c r="N43" s="56"/>
      <c r="O43" s="56"/>
      <c r="P43" s="17"/>
      <c r="Q43" s="99"/>
    </row>
    <row r="44" spans="1:17" ht="15" hidden="1">
      <c r="A44" s="52"/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/>
      <c r="B45" s="23"/>
      <c r="C45" s="33"/>
      <c r="D45" s="68"/>
      <c r="E45" s="69"/>
      <c r="F45" s="69"/>
      <c r="G45" s="69"/>
      <c r="H45" s="69"/>
      <c r="I45" s="68"/>
      <c r="J45" s="33"/>
      <c r="K45" s="17"/>
      <c r="L45" s="56"/>
      <c r="M45" s="56"/>
      <c r="N45" s="56"/>
      <c r="O45" s="56"/>
      <c r="P45" s="17"/>
      <c r="Q45" s="99"/>
    </row>
    <row r="46" spans="1:17" ht="15" hidden="1">
      <c r="A46" s="52"/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/>
      <c r="B47" s="23"/>
      <c r="C47" s="33"/>
      <c r="D47" s="68"/>
      <c r="E47" s="69"/>
      <c r="F47" s="69"/>
      <c r="G47" s="69"/>
      <c r="H47" s="69"/>
      <c r="I47" s="68"/>
      <c r="J47" s="33"/>
      <c r="K47" s="17"/>
      <c r="L47" s="56"/>
      <c r="M47" s="56"/>
      <c r="N47" s="56"/>
      <c r="O47" s="56"/>
      <c r="P47" s="17"/>
      <c r="Q47" s="99"/>
    </row>
    <row r="48" spans="1:17" ht="15">
      <c r="A48" s="51"/>
      <c r="B48" s="23"/>
      <c r="C48" s="33"/>
      <c r="D48" s="68"/>
      <c r="E48" s="69"/>
      <c r="F48" s="69"/>
      <c r="G48" s="69"/>
      <c r="H48" s="69"/>
      <c r="I48" s="68"/>
      <c r="J48" s="33"/>
      <c r="K48" s="17"/>
      <c r="L48" s="56"/>
      <c r="M48" s="56"/>
      <c r="N48" s="56"/>
      <c r="O48" s="56"/>
      <c r="P48" s="17"/>
      <c r="Q48" s="99"/>
    </row>
    <row r="49" spans="1:17" ht="15">
      <c r="A49" s="51"/>
      <c r="B49" s="23"/>
      <c r="C49" s="33"/>
      <c r="D49" s="68"/>
      <c r="E49" s="69"/>
      <c r="F49" s="69"/>
      <c r="G49" s="69"/>
      <c r="H49" s="69"/>
      <c r="I49" s="68"/>
      <c r="J49" s="33"/>
      <c r="K49" s="17"/>
      <c r="L49" s="56"/>
      <c r="M49" s="56"/>
      <c r="N49" s="56"/>
      <c r="O49" s="56"/>
      <c r="P49" s="17"/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/>
      <c r="B51" s="14"/>
      <c r="C51" s="83"/>
      <c r="D51" s="72"/>
      <c r="E51" s="73"/>
      <c r="F51" s="73"/>
      <c r="G51" s="73"/>
      <c r="H51" s="73"/>
      <c r="I51" s="68"/>
      <c r="J51" s="33"/>
      <c r="K51" s="79"/>
      <c r="L51" s="80"/>
      <c r="M51" s="80"/>
      <c r="N51" s="80"/>
      <c r="O51" s="80"/>
      <c r="P51" s="17"/>
      <c r="Q51" s="99"/>
    </row>
    <row r="52" spans="1:17" ht="15" hidden="1">
      <c r="A52" s="13"/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/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/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/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/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/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/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/>
      <c r="B59" s="9"/>
      <c r="C59" s="33"/>
      <c r="D59" s="69"/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/>
      <c r="B60" s="9"/>
      <c r="C60" s="33"/>
      <c r="D60" s="69"/>
      <c r="E60" s="69"/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/>
      <c r="B61" s="19"/>
      <c r="C61" s="31"/>
      <c r="D61" s="74"/>
      <c r="E61" s="74"/>
      <c r="F61" s="74"/>
      <c r="G61" s="74"/>
      <c r="H61" s="74"/>
      <c r="I61" s="66"/>
      <c r="J61" s="31"/>
      <c r="K61" s="81"/>
      <c r="L61" s="81"/>
      <c r="M61" s="81"/>
      <c r="N61" s="81"/>
      <c r="O61" s="81"/>
      <c r="P61" s="81"/>
      <c r="Q61" s="100"/>
    </row>
    <row r="62" spans="1:17" ht="15.75">
      <c r="A62" s="25"/>
      <c r="B62" s="26"/>
      <c r="C62" s="36"/>
      <c r="D62" s="75"/>
      <c r="E62" s="75"/>
      <c r="F62" s="75"/>
      <c r="G62" s="75"/>
      <c r="H62" s="75"/>
      <c r="I62" s="66"/>
      <c r="J62" s="36"/>
      <c r="K62" s="37"/>
      <c r="L62" s="37"/>
      <c r="M62" s="37"/>
      <c r="N62" s="37"/>
      <c r="O62" s="37"/>
      <c r="P62" s="37"/>
      <c r="Q62" s="37"/>
    </row>
    <row r="63" spans="1:16" ht="15">
      <c r="A63" s="4"/>
      <c r="B63" s="5"/>
      <c r="C63" s="85"/>
      <c r="D63" s="76"/>
      <c r="E63" s="77"/>
      <c r="F63" s="77"/>
      <c r="G63" s="77"/>
      <c r="H63" s="77"/>
      <c r="I63" s="78"/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2020-08-12T06:57:05Z</cp:lastPrinted>
  <dcterms:created xsi:type="dcterms:W3CDTF">2009-01-19T08:26:48Z</dcterms:created>
  <dcterms:modified xsi:type="dcterms:W3CDTF">2020-10-09T03:35:42Z</dcterms:modified>
  <cp:category/>
  <cp:version/>
  <cp:contentType/>
  <cp:contentStatus/>
</cp:coreProperties>
</file>