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 activeTab="1"/>
  </bookViews>
  <sheets>
    <sheet name="Форма 1" sheetId="1" r:id="rId1"/>
    <sheet name="форма 2" sheetId="2" r:id="rId2"/>
    <sheet name="Лист3" sheetId="3" r:id="rId3"/>
  </sheets>
  <definedNames>
    <definedName name="OLE_LINK1" localSheetId="0">'Форма 1'!#REF!</definedName>
  </definedNames>
  <calcPr calcId="124519"/>
</workbook>
</file>

<file path=xl/calcChain.xml><?xml version="1.0" encoding="utf-8"?>
<calcChain xmlns="http://schemas.openxmlformats.org/spreadsheetml/2006/main">
  <c r="Q8" i="2"/>
  <c r="Q9"/>
  <c r="Q10"/>
  <c r="Q11"/>
  <c r="Q12"/>
  <c r="Q13"/>
  <c r="Q7"/>
  <c r="P8"/>
  <c r="P9"/>
  <c r="P10"/>
  <c r="P11"/>
  <c r="P12"/>
  <c r="P13"/>
  <c r="P7"/>
  <c r="R14"/>
  <c r="S14"/>
  <c r="K14"/>
  <c r="L14"/>
  <c r="M14"/>
  <c r="N14"/>
  <c r="O14"/>
  <c r="P14"/>
  <c r="Q14"/>
  <c r="H14"/>
  <c r="I14"/>
  <c r="J14"/>
  <c r="G14"/>
  <c r="K6" i="1"/>
  <c r="K7"/>
  <c r="K8"/>
  <c r="K9"/>
  <c r="K10"/>
  <c r="K11"/>
  <c r="K12"/>
  <c r="K5"/>
</calcChain>
</file>

<file path=xl/sharedStrings.xml><?xml version="1.0" encoding="utf-8"?>
<sst xmlns="http://schemas.openxmlformats.org/spreadsheetml/2006/main" count="93" uniqueCount="62">
  <si>
    <t>Кредитные соглашения и договоры, заключенные от имени муниципального образования</t>
  </si>
  <si>
    <t>в том числе:</t>
  </si>
  <si>
    <t>Гарантии и поручитель-ства, предостав-ленные муниципаль-ными образования-ми</t>
  </si>
  <si>
    <t>Муниципальные ценные бумаги</t>
  </si>
  <si>
    <t>Прочие заимствования</t>
  </si>
  <si>
    <t>Бюджетные кредиты от других бюджетов бюджетной системы Российской федерации</t>
  </si>
  <si>
    <t>Банков-ские кредиты</t>
  </si>
  <si>
    <t>Другие кредиты</t>
  </si>
  <si>
    <t>1. Объем муниципального долга на 01 января отчетного года</t>
  </si>
  <si>
    <t>тыс. руб.</t>
  </si>
  <si>
    <t>4. Расходы на погашение основного долга за  отчетный  период  2020 года нарастающим итогом</t>
  </si>
  <si>
    <t>8. В том числе просроченные</t>
  </si>
  <si>
    <t xml:space="preserve"> </t>
  </si>
  <si>
    <t>Исполнитель, телефон  Якушина М Г  8(39036) 21763</t>
  </si>
  <si>
    <t>Ед. измерения</t>
  </si>
  <si>
    <t>2.в том числе: просроченные обязательства</t>
  </si>
  <si>
    <t xml:space="preserve">3. Привлечено муниципальных 
заимствований в отчетном периоде  2020 года нарастающим итогом
</t>
  </si>
  <si>
    <t>5. Объем  муниципального долга     на первое число месяцаследующего за отчетным (п.1+3-4)</t>
  </si>
  <si>
    <t>6. Расходы на обслуживание долга за отчетный период 2020года нарастающим итогом (процентные платежи)</t>
  </si>
  <si>
    <t>7. Муниципальные   заимствования, выраженные в иностранной валюте на первое число   следующего за отчетным кварталом</t>
  </si>
  <si>
    <t>Итого (гр.1+5+7+8)</t>
  </si>
  <si>
    <t>№ п/п</t>
  </si>
  <si>
    <t>Наименование кредитора, предоставившего заимствование</t>
  </si>
  <si>
    <t>Дата, № договора о предоставлении займа, цель заимствований</t>
  </si>
  <si>
    <t>дата получения заимствований (возникновения обязательств)</t>
  </si>
  <si>
    <t>Процентная ставка (процентный доход) за пользование займом</t>
  </si>
  <si>
    <t>Дата погашения заимствования по договору</t>
  </si>
  <si>
    <t>Остаток долга на 1 января финансового года</t>
  </si>
  <si>
    <t>основной долг</t>
  </si>
  <si>
    <t>%</t>
  </si>
  <si>
    <t>Объем полученных средств по кредиту(объем обязательств по гарантии) за отчетный месяц</t>
  </si>
  <si>
    <t>Погашено обязательств за отчетный месяц</t>
  </si>
  <si>
    <t xml:space="preserve"> Всего погашено обязательств за весь период (нарастающим итогом)</t>
  </si>
  <si>
    <t>Остаток долга на 1 число следующего за отчетным месяца</t>
  </si>
  <si>
    <t>Объем (размер) просроченной задолженности</t>
  </si>
  <si>
    <t>Сумма уплаченных штрафов, пени за невыполнение условий договора</t>
  </si>
  <si>
    <t>Фактическая дата окончательного погашения обязательств</t>
  </si>
  <si>
    <t>2. Бюджетные кредиты, привлеченные в местный бюдет от других бюджетов бюджетной системы Российской Федерации:</t>
  </si>
  <si>
    <t>Остаток долга на 1 число отчетного месяца</t>
  </si>
  <si>
    <t>ВСЕГО</t>
  </si>
  <si>
    <t>по кредитам международных финансовых организаций</t>
  </si>
  <si>
    <t>Министерство финансов РХ</t>
  </si>
  <si>
    <t>05 декабря 2019г №1/10 (по соглашению)</t>
  </si>
  <si>
    <t>15 декабря 2017г №1/10 (по соглашению)</t>
  </si>
  <si>
    <t>15 декабря 2022г</t>
  </si>
  <si>
    <t>15 декабря 2020г</t>
  </si>
  <si>
    <t>04 декабря 2017г №1/10 (по вопросам местного значения)</t>
  </si>
  <si>
    <t>14 ноября 2018г №1/10 (соглашение по реструктуризации)</t>
  </si>
  <si>
    <t>15 декабря 2021г</t>
  </si>
  <si>
    <t>04 декабря 2018г №1/10 (по вопросам местного значения)</t>
  </si>
  <si>
    <t>03 декабря 2021г</t>
  </si>
  <si>
    <t>07 декабря 2018г №2/10 (по вопросам местного значения)</t>
  </si>
  <si>
    <t>06 декабря 2021г</t>
  </si>
  <si>
    <t>06 декабря 2019г №1/10 (по вопросам местного значения)</t>
  </si>
  <si>
    <t>05 декабря 2022г</t>
  </si>
  <si>
    <t>(руб.коп.)</t>
  </si>
  <si>
    <t xml:space="preserve">Заимствование муниципального образования Орджоникидзевский район Республики Хакасия на 01 октября 2020 года </t>
  </si>
  <si>
    <t>Информация о заимствованиях муниципального образования, отраженных в муниципальной долговой книге Орджоникидзевский район  на «01»октября 2020 г.</t>
  </si>
  <si>
    <t xml:space="preserve">Руководитель финансового органа </t>
  </si>
  <si>
    <t>Т.И. Пояркова</t>
  </si>
  <si>
    <t xml:space="preserve"> Руководитель финансового органа </t>
  </si>
  <si>
    <t xml:space="preserve">                   Т.И.Пояркова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</si>
</sst>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vertical="top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top" wrapText="1"/>
    </xf>
    <xf numFmtId="0" fontId="8" fillId="0" borderId="0" xfId="0" applyFont="1"/>
    <xf numFmtId="0" fontId="7" fillId="0" borderId="0" xfId="0" applyFont="1"/>
    <xf numFmtId="164" fontId="1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="60" workbookViewId="0">
      <selection activeCell="E9" sqref="E9"/>
    </sheetView>
  </sheetViews>
  <sheetFormatPr defaultRowHeight="15"/>
  <cols>
    <col min="1" max="1" width="25.7109375" customWidth="1"/>
    <col min="2" max="2" width="10.5703125" customWidth="1"/>
    <col min="3" max="3" width="13" customWidth="1"/>
    <col min="4" max="4" width="12.28515625" customWidth="1"/>
    <col min="5" max="5" width="11.28515625" customWidth="1"/>
    <col min="6" max="6" width="10.140625" customWidth="1"/>
    <col min="7" max="7" width="13.7109375" customWidth="1"/>
    <col min="8" max="8" width="15.42578125" customWidth="1"/>
    <col min="10" max="10" width="14.85546875" customWidth="1"/>
    <col min="11" max="11" width="16.85546875" customWidth="1"/>
  </cols>
  <sheetData>
    <row r="1" spans="1:13" ht="20.25" customHeight="1">
      <c r="A1" s="25" t="s">
        <v>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5"/>
      <c r="M1" s="5"/>
    </row>
    <row r="2" spans="1:13">
      <c r="A2" s="26"/>
      <c r="B2" s="26" t="s">
        <v>14</v>
      </c>
      <c r="C2" s="26" t="s">
        <v>0</v>
      </c>
      <c r="D2" s="26" t="s">
        <v>1</v>
      </c>
      <c r="E2" s="26"/>
      <c r="F2" s="26"/>
      <c r="G2" s="26" t="s">
        <v>2</v>
      </c>
      <c r="H2" s="7" t="s">
        <v>1</v>
      </c>
      <c r="I2" s="26" t="s">
        <v>3</v>
      </c>
      <c r="J2" s="26" t="s">
        <v>4</v>
      </c>
      <c r="K2" s="26" t="s">
        <v>20</v>
      </c>
      <c r="L2" s="6"/>
      <c r="M2" s="5"/>
    </row>
    <row r="3" spans="1:13" ht="91.5" customHeight="1">
      <c r="A3" s="26"/>
      <c r="B3" s="26"/>
      <c r="C3" s="26"/>
      <c r="D3" s="7" t="s">
        <v>5</v>
      </c>
      <c r="E3" s="7" t="s">
        <v>6</v>
      </c>
      <c r="F3" s="7" t="s">
        <v>7</v>
      </c>
      <c r="G3" s="26"/>
      <c r="H3" s="7" t="s">
        <v>40</v>
      </c>
      <c r="I3" s="26"/>
      <c r="J3" s="26"/>
      <c r="K3" s="26"/>
      <c r="L3" s="6"/>
      <c r="M3" s="5"/>
    </row>
    <row r="4" spans="1:13">
      <c r="A4" s="8"/>
      <c r="B4" s="8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5"/>
      <c r="M4" s="5"/>
    </row>
    <row r="5" spans="1:13" ht="38.25">
      <c r="A5" s="9" t="s">
        <v>8</v>
      </c>
      <c r="B5" s="7" t="s">
        <v>9</v>
      </c>
      <c r="C5" s="23">
        <v>66102.100000000006</v>
      </c>
      <c r="D5" s="23">
        <v>66102.100000000006</v>
      </c>
      <c r="E5" s="23"/>
      <c r="F5" s="23"/>
      <c r="G5" s="23"/>
      <c r="H5" s="23"/>
      <c r="I5" s="23"/>
      <c r="J5" s="23"/>
      <c r="K5" s="23">
        <f>C5+G5+I5+J5</f>
        <v>66102.100000000006</v>
      </c>
      <c r="L5" s="5"/>
      <c r="M5" s="5"/>
    </row>
    <row r="6" spans="1:13" ht="29.25" customHeight="1">
      <c r="A6" s="9" t="s">
        <v>15</v>
      </c>
      <c r="B6" s="7" t="s">
        <v>9</v>
      </c>
      <c r="C6" s="23">
        <v>0</v>
      </c>
      <c r="D6" s="23">
        <v>0</v>
      </c>
      <c r="E6" s="23"/>
      <c r="F6" s="23"/>
      <c r="G6" s="23"/>
      <c r="H6" s="23"/>
      <c r="I6" s="23"/>
      <c r="J6" s="23"/>
      <c r="K6" s="23">
        <f t="shared" ref="K6:K12" si="0">C6+G6+I6+J6</f>
        <v>0</v>
      </c>
      <c r="L6" s="5"/>
      <c r="M6" s="5"/>
    </row>
    <row r="7" spans="1:13" ht="54" customHeight="1">
      <c r="A7" s="9" t="s">
        <v>16</v>
      </c>
      <c r="B7" s="7" t="s">
        <v>9</v>
      </c>
      <c r="C7" s="23">
        <v>0</v>
      </c>
      <c r="D7" s="23">
        <v>0</v>
      </c>
      <c r="E7" s="23"/>
      <c r="F7" s="23"/>
      <c r="G7" s="23"/>
      <c r="H7" s="23"/>
      <c r="I7" s="23"/>
      <c r="J7" s="23"/>
      <c r="K7" s="23">
        <f t="shared" si="0"/>
        <v>0</v>
      </c>
      <c r="L7" s="5"/>
      <c r="M7" s="5"/>
    </row>
    <row r="8" spans="1:13" ht="51">
      <c r="A8" s="9" t="s">
        <v>10</v>
      </c>
      <c r="B8" s="7" t="s">
        <v>9</v>
      </c>
      <c r="C8" s="23">
        <v>0</v>
      </c>
      <c r="D8" s="23">
        <v>0</v>
      </c>
      <c r="E8" s="23"/>
      <c r="F8" s="23"/>
      <c r="G8" s="23"/>
      <c r="H8" s="23"/>
      <c r="I8" s="23"/>
      <c r="J8" s="23"/>
      <c r="K8" s="23">
        <f t="shared" si="0"/>
        <v>0</v>
      </c>
      <c r="L8" s="5"/>
      <c r="M8" s="5"/>
    </row>
    <row r="9" spans="1:13" ht="54" customHeight="1">
      <c r="A9" s="9" t="s">
        <v>17</v>
      </c>
      <c r="B9" s="7" t="s">
        <v>9</v>
      </c>
      <c r="C9" s="23">
        <v>66102.100000000006</v>
      </c>
      <c r="D9" s="23">
        <v>66102.100000000006</v>
      </c>
      <c r="E9" s="23"/>
      <c r="F9" s="23"/>
      <c r="G9" s="23"/>
      <c r="H9" s="23"/>
      <c r="I9" s="23"/>
      <c r="J9" s="23"/>
      <c r="K9" s="23">
        <f t="shared" si="0"/>
        <v>66102.100000000006</v>
      </c>
      <c r="L9" s="5"/>
      <c r="M9" s="5"/>
    </row>
    <row r="10" spans="1:13" ht="54" customHeight="1">
      <c r="A10" s="9" t="s">
        <v>18</v>
      </c>
      <c r="B10" s="7" t="s">
        <v>9</v>
      </c>
      <c r="C10" s="23">
        <v>0</v>
      </c>
      <c r="D10" s="23">
        <v>0</v>
      </c>
      <c r="E10" s="23"/>
      <c r="F10" s="23"/>
      <c r="G10" s="23"/>
      <c r="H10" s="23"/>
      <c r="I10" s="23"/>
      <c r="J10" s="23"/>
      <c r="K10" s="23">
        <f t="shared" si="0"/>
        <v>0</v>
      </c>
      <c r="L10" s="5"/>
      <c r="M10" s="5"/>
    </row>
    <row r="11" spans="1:13" ht="63.75">
      <c r="A11" s="9" t="s">
        <v>19</v>
      </c>
      <c r="B11" s="7" t="s">
        <v>9</v>
      </c>
      <c r="C11" s="23">
        <v>0</v>
      </c>
      <c r="D11" s="23">
        <v>0</v>
      </c>
      <c r="E11" s="23"/>
      <c r="F11" s="23"/>
      <c r="G11" s="23"/>
      <c r="H11" s="23"/>
      <c r="I11" s="23"/>
      <c r="J11" s="23"/>
      <c r="K11" s="23">
        <f t="shared" si="0"/>
        <v>0</v>
      </c>
      <c r="L11" s="5"/>
      <c r="M11" s="5"/>
    </row>
    <row r="12" spans="1:13" ht="22.5" customHeight="1">
      <c r="A12" s="10" t="s">
        <v>11</v>
      </c>
      <c r="B12" s="7" t="s">
        <v>9</v>
      </c>
      <c r="C12" s="23">
        <v>0</v>
      </c>
      <c r="D12" s="23">
        <v>0</v>
      </c>
      <c r="E12" s="23"/>
      <c r="F12" s="23"/>
      <c r="G12" s="23"/>
      <c r="H12" s="23"/>
      <c r="I12" s="23"/>
      <c r="J12" s="23"/>
      <c r="K12" s="23">
        <f t="shared" si="0"/>
        <v>0</v>
      </c>
      <c r="L12" s="5"/>
      <c r="M12" s="5"/>
    </row>
    <row r="13" spans="1: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>
      <c r="A14" s="1" t="s">
        <v>60</v>
      </c>
      <c r="B14" s="5"/>
      <c r="C14" s="5"/>
      <c r="D14" s="5"/>
      <c r="E14" s="1" t="s">
        <v>12</v>
      </c>
      <c r="F14" s="1" t="s">
        <v>61</v>
      </c>
      <c r="G14" s="5"/>
      <c r="H14" s="5"/>
      <c r="I14" s="5"/>
      <c r="J14" s="5"/>
      <c r="K14" s="5"/>
      <c r="L14" s="5"/>
      <c r="M14" s="5"/>
    </row>
    <row r="15" spans="1:13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>
      <c r="A16" s="4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</sheetData>
  <mergeCells count="9">
    <mergeCell ref="A1:K1"/>
    <mergeCell ref="A2:A3"/>
    <mergeCell ref="B2:B3"/>
    <mergeCell ref="C2:C3"/>
    <mergeCell ref="D2:F2"/>
    <mergeCell ref="G2:G3"/>
    <mergeCell ref="I2:I3"/>
    <mergeCell ref="J2:J3"/>
    <mergeCell ref="K2:K3"/>
  </mergeCells>
  <pageMargins left="0.31496062992125984" right="0.31496062992125984" top="0.55118110236220474" bottom="0.35433070866141736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tabSelected="1" view="pageBreakPreview" zoomScale="60" workbookViewId="0">
      <selection activeCell="G25" sqref="G25"/>
    </sheetView>
  </sheetViews>
  <sheetFormatPr defaultRowHeight="15"/>
  <cols>
    <col min="1" max="1" width="4.85546875" customWidth="1"/>
    <col min="2" max="3" width="9.28515625" customWidth="1"/>
    <col min="4" max="4" width="8.42578125" customWidth="1"/>
    <col min="5" max="5" width="5.140625" customWidth="1"/>
    <col min="6" max="6" width="8" customWidth="1"/>
    <col min="7" max="7" width="10.85546875" customWidth="1"/>
    <col min="8" max="8" width="7.5703125" customWidth="1"/>
    <col min="9" max="9" width="12.5703125" customWidth="1"/>
    <col min="10" max="10" width="7.28515625" customWidth="1"/>
    <col min="11" max="11" width="7" customWidth="1"/>
    <col min="12" max="12" width="8.7109375" customWidth="1"/>
    <col min="13" max="13" width="6.42578125" customWidth="1"/>
    <col min="14" max="14" width="9" customWidth="1"/>
    <col min="15" max="15" width="6.7109375" customWidth="1"/>
    <col min="16" max="16" width="9.42578125" customWidth="1"/>
    <col min="17" max="17" width="9.5703125" customWidth="1"/>
    <col min="18" max="18" width="7.28515625" customWidth="1"/>
    <col min="19" max="19" width="8" customWidth="1"/>
    <col min="20" max="20" width="8.140625" customWidth="1"/>
  </cols>
  <sheetData>
    <row r="1" spans="1:22" ht="28.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2" ht="18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 t="s">
        <v>55</v>
      </c>
      <c r="T2" s="30"/>
    </row>
    <row r="3" spans="1:22" ht="66.75" customHeight="1">
      <c r="A3" s="29" t="s">
        <v>21</v>
      </c>
      <c r="B3" s="29" t="s">
        <v>22</v>
      </c>
      <c r="C3" s="29" t="s">
        <v>23</v>
      </c>
      <c r="D3" s="29" t="s">
        <v>24</v>
      </c>
      <c r="E3" s="29" t="s">
        <v>25</v>
      </c>
      <c r="F3" s="29" t="s">
        <v>26</v>
      </c>
      <c r="G3" s="29" t="s">
        <v>27</v>
      </c>
      <c r="H3" s="29"/>
      <c r="I3" s="29" t="s">
        <v>38</v>
      </c>
      <c r="J3" s="29"/>
      <c r="K3" s="29" t="s">
        <v>30</v>
      </c>
      <c r="L3" s="29" t="s">
        <v>31</v>
      </c>
      <c r="M3" s="29"/>
      <c r="N3" s="29" t="s">
        <v>32</v>
      </c>
      <c r="O3" s="29"/>
      <c r="P3" s="29" t="s">
        <v>33</v>
      </c>
      <c r="Q3" s="29"/>
      <c r="R3" s="29" t="s">
        <v>34</v>
      </c>
      <c r="S3" s="29" t="s">
        <v>35</v>
      </c>
      <c r="T3" s="29" t="s">
        <v>36</v>
      </c>
      <c r="U3" s="2"/>
      <c r="V3" s="2"/>
    </row>
    <row r="4" spans="1:22" ht="28.5" customHeight="1">
      <c r="A4" s="29"/>
      <c r="B4" s="29"/>
      <c r="C4" s="29"/>
      <c r="D4" s="29"/>
      <c r="E4" s="29"/>
      <c r="F4" s="29"/>
      <c r="G4" s="11" t="s">
        <v>28</v>
      </c>
      <c r="H4" s="12" t="s">
        <v>29</v>
      </c>
      <c r="I4" s="11" t="s">
        <v>28</v>
      </c>
      <c r="J4" s="12" t="s">
        <v>29</v>
      </c>
      <c r="K4" s="29"/>
      <c r="L4" s="11" t="s">
        <v>28</v>
      </c>
      <c r="M4" s="12" t="s">
        <v>29</v>
      </c>
      <c r="N4" s="11" t="s">
        <v>28</v>
      </c>
      <c r="O4" s="12" t="s">
        <v>29</v>
      </c>
      <c r="P4" s="11" t="s">
        <v>28</v>
      </c>
      <c r="Q4" s="12" t="s">
        <v>29</v>
      </c>
      <c r="R4" s="29"/>
      <c r="S4" s="29"/>
      <c r="T4" s="29"/>
    </row>
    <row r="5" spans="1:2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</row>
    <row r="6" spans="1:22">
      <c r="A6" s="28" t="s">
        <v>37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2" ht="56.25" customHeight="1">
      <c r="A7" s="14">
        <v>1</v>
      </c>
      <c r="B7" s="15" t="s">
        <v>41</v>
      </c>
      <c r="C7" s="16" t="s">
        <v>42</v>
      </c>
      <c r="D7" s="16" t="s">
        <v>42</v>
      </c>
      <c r="E7" s="24">
        <v>1E-3</v>
      </c>
      <c r="F7" s="16" t="s">
        <v>44</v>
      </c>
      <c r="G7" s="17">
        <v>9800000</v>
      </c>
      <c r="H7" s="17">
        <v>29695.35</v>
      </c>
      <c r="I7" s="17">
        <v>9800000</v>
      </c>
      <c r="J7" s="17">
        <v>29695.35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f>I7+K7-N7</f>
        <v>9800000</v>
      </c>
      <c r="Q7" s="17">
        <f>J7+L7-O7</f>
        <v>29695.35</v>
      </c>
      <c r="R7" s="17">
        <v>0</v>
      </c>
      <c r="S7" s="17">
        <v>0</v>
      </c>
      <c r="T7" s="16"/>
    </row>
    <row r="8" spans="1:22" ht="44.25" customHeight="1">
      <c r="A8" s="14">
        <v>2</v>
      </c>
      <c r="B8" s="15" t="s">
        <v>41</v>
      </c>
      <c r="C8" s="16" t="s">
        <v>43</v>
      </c>
      <c r="D8" s="16" t="s">
        <v>43</v>
      </c>
      <c r="E8" s="24">
        <v>1E-3</v>
      </c>
      <c r="F8" s="16" t="s">
        <v>45</v>
      </c>
      <c r="G8" s="17">
        <v>7260000</v>
      </c>
      <c r="H8" s="17">
        <v>6942.62</v>
      </c>
      <c r="I8" s="17">
        <v>7260000</v>
      </c>
      <c r="J8" s="17">
        <v>6942.62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f t="shared" ref="P8:P13" si="0">I8+K8-N8</f>
        <v>7260000</v>
      </c>
      <c r="Q8" s="17">
        <f t="shared" ref="Q8:Q13" si="1">J8+L8-O8</f>
        <v>6942.62</v>
      </c>
      <c r="R8" s="17">
        <v>0</v>
      </c>
      <c r="S8" s="17">
        <v>0</v>
      </c>
      <c r="T8" s="16"/>
    </row>
    <row r="9" spans="1:22" ht="52.5" customHeight="1">
      <c r="A9" s="14">
        <v>3</v>
      </c>
      <c r="B9" s="15" t="s">
        <v>41</v>
      </c>
      <c r="C9" s="16" t="s">
        <v>46</v>
      </c>
      <c r="D9" s="16" t="s">
        <v>46</v>
      </c>
      <c r="E9" s="24">
        <v>1E-3</v>
      </c>
      <c r="F9" s="16" t="s">
        <v>45</v>
      </c>
      <c r="G9" s="17">
        <v>10200000</v>
      </c>
      <c r="H9" s="17">
        <v>9754.1</v>
      </c>
      <c r="I9" s="17">
        <v>10200000</v>
      </c>
      <c r="J9" s="17">
        <v>9754.1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f t="shared" si="0"/>
        <v>10200000</v>
      </c>
      <c r="Q9" s="17">
        <f t="shared" si="1"/>
        <v>9754.1</v>
      </c>
      <c r="R9" s="17">
        <v>0</v>
      </c>
      <c r="S9" s="17">
        <v>0</v>
      </c>
      <c r="T9" s="16"/>
    </row>
    <row r="10" spans="1:22" ht="63" customHeight="1">
      <c r="A10" s="14">
        <v>4</v>
      </c>
      <c r="B10" s="15" t="s">
        <v>41</v>
      </c>
      <c r="C10" s="16" t="s">
        <v>47</v>
      </c>
      <c r="D10" s="16" t="s">
        <v>47</v>
      </c>
      <c r="E10" s="24">
        <v>1E-3</v>
      </c>
      <c r="F10" s="16" t="s">
        <v>48</v>
      </c>
      <c r="G10" s="17">
        <v>2500000</v>
      </c>
      <c r="H10" s="17">
        <v>3890.71</v>
      </c>
      <c r="I10" s="17">
        <v>2500000</v>
      </c>
      <c r="J10" s="17">
        <v>3890.71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f t="shared" si="0"/>
        <v>2500000</v>
      </c>
      <c r="Q10" s="17">
        <f t="shared" si="1"/>
        <v>3890.71</v>
      </c>
      <c r="R10" s="17">
        <v>0</v>
      </c>
      <c r="S10" s="17">
        <v>0</v>
      </c>
      <c r="T10" s="16"/>
    </row>
    <row r="11" spans="1:22" ht="45" customHeight="1">
      <c r="A11" s="14">
        <v>5</v>
      </c>
      <c r="B11" s="15" t="s">
        <v>41</v>
      </c>
      <c r="C11" s="16" t="s">
        <v>49</v>
      </c>
      <c r="D11" s="16" t="s">
        <v>49</v>
      </c>
      <c r="E11" s="24">
        <v>1E-3</v>
      </c>
      <c r="F11" s="16" t="s">
        <v>50</v>
      </c>
      <c r="G11" s="17">
        <v>11000000</v>
      </c>
      <c r="H11" s="17">
        <v>21156.16</v>
      </c>
      <c r="I11" s="17">
        <v>11000000</v>
      </c>
      <c r="J11" s="17">
        <v>21156.16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f t="shared" si="0"/>
        <v>11000000</v>
      </c>
      <c r="Q11" s="17">
        <f t="shared" si="1"/>
        <v>21156.16</v>
      </c>
      <c r="R11" s="17">
        <v>0</v>
      </c>
      <c r="S11" s="17">
        <v>0</v>
      </c>
      <c r="T11" s="16"/>
    </row>
    <row r="12" spans="1:22" ht="55.5" customHeight="1">
      <c r="A12" s="14">
        <v>6</v>
      </c>
      <c r="B12" s="15" t="s">
        <v>41</v>
      </c>
      <c r="C12" s="16" t="s">
        <v>51</v>
      </c>
      <c r="D12" s="16" t="s">
        <v>51</v>
      </c>
      <c r="E12" s="24">
        <v>1E-3</v>
      </c>
      <c r="F12" s="16" t="s">
        <v>52</v>
      </c>
      <c r="G12" s="17">
        <v>14800840</v>
      </c>
      <c r="H12" s="17">
        <v>28587.919999999998</v>
      </c>
      <c r="I12" s="19">
        <v>14800840</v>
      </c>
      <c r="J12" s="17">
        <v>28587.919999999998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f t="shared" si="0"/>
        <v>14800840</v>
      </c>
      <c r="Q12" s="17">
        <f t="shared" si="1"/>
        <v>28587.919999999998</v>
      </c>
      <c r="R12" s="17">
        <v>0</v>
      </c>
      <c r="S12" s="17">
        <v>0</v>
      </c>
      <c r="T12" s="16"/>
    </row>
    <row r="13" spans="1:22" ht="57.75" customHeight="1">
      <c r="A13" s="14">
        <v>7</v>
      </c>
      <c r="B13" s="15" t="s">
        <v>41</v>
      </c>
      <c r="C13" s="16" t="s">
        <v>53</v>
      </c>
      <c r="D13" s="16" t="s">
        <v>53</v>
      </c>
      <c r="E13" s="24">
        <v>1E-3</v>
      </c>
      <c r="F13" s="16" t="s">
        <v>54</v>
      </c>
      <c r="G13" s="17">
        <v>10541260</v>
      </c>
      <c r="H13" s="17">
        <v>31623.78</v>
      </c>
      <c r="I13" s="17">
        <v>10541260</v>
      </c>
      <c r="J13" s="17">
        <v>31623.78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f t="shared" si="0"/>
        <v>10541260</v>
      </c>
      <c r="Q13" s="17">
        <f t="shared" si="1"/>
        <v>31623.78</v>
      </c>
      <c r="R13" s="17">
        <v>0</v>
      </c>
      <c r="S13" s="17">
        <v>0</v>
      </c>
      <c r="T13" s="16"/>
    </row>
    <row r="14" spans="1:22">
      <c r="A14" s="14"/>
      <c r="B14" s="20" t="s">
        <v>39</v>
      </c>
      <c r="C14" s="13"/>
      <c r="D14" s="13"/>
      <c r="E14" s="13"/>
      <c r="F14" s="13"/>
      <c r="G14" s="18">
        <f>SUM(G7:G13)</f>
        <v>66102100</v>
      </c>
      <c r="H14" s="18">
        <f t="shared" ref="H14:K14" si="2">SUM(H7:H13)</f>
        <v>131650.64000000001</v>
      </c>
      <c r="I14" s="18">
        <f t="shared" si="2"/>
        <v>66102100</v>
      </c>
      <c r="J14" s="18">
        <f t="shared" si="2"/>
        <v>131650.64000000001</v>
      </c>
      <c r="K14" s="18">
        <f t="shared" si="2"/>
        <v>0</v>
      </c>
      <c r="L14" s="18">
        <f t="shared" ref="L14" si="3">SUM(L7:L13)</f>
        <v>0</v>
      </c>
      <c r="M14" s="18">
        <f t="shared" ref="M14" si="4">SUM(M7:M13)</f>
        <v>0</v>
      </c>
      <c r="N14" s="18">
        <f t="shared" ref="N14:O14" si="5">SUM(N7:N13)</f>
        <v>0</v>
      </c>
      <c r="O14" s="18">
        <f t="shared" si="5"/>
        <v>0</v>
      </c>
      <c r="P14" s="18">
        <f t="shared" ref="P14" si="6">SUM(P7:P13)</f>
        <v>66102100</v>
      </c>
      <c r="Q14" s="18">
        <f t="shared" ref="Q14" si="7">SUM(Q7:Q13)</f>
        <v>131650.64000000001</v>
      </c>
      <c r="R14" s="18">
        <f t="shared" ref="R14" si="8">SUM(R7:R13)</f>
        <v>0</v>
      </c>
      <c r="S14" s="18">
        <f t="shared" ref="S14" si="9">SUM(S7:S13)</f>
        <v>0</v>
      </c>
      <c r="T14" s="13"/>
    </row>
    <row r="15" spans="1:22" ht="12.75" hidden="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2" ht="3" hidden="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3.5" customHeight="1">
      <c r="A17" s="22" t="s">
        <v>58</v>
      </c>
      <c r="B17" s="22"/>
      <c r="C17" s="22"/>
      <c r="D17" s="22"/>
      <c r="E17" s="22"/>
      <c r="F17" s="22"/>
      <c r="G17" s="22" t="s">
        <v>59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idden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>
      <c r="A19" s="22" t="s">
        <v>13</v>
      </c>
      <c r="B19" s="22"/>
      <c r="C19" s="22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</sheetData>
  <mergeCells count="19">
    <mergeCell ref="C3:C4"/>
    <mergeCell ref="D3:D4"/>
    <mergeCell ref="E3:E4"/>
    <mergeCell ref="A1:T1"/>
    <mergeCell ref="A6:T6"/>
    <mergeCell ref="F3:F4"/>
    <mergeCell ref="P3:Q3"/>
    <mergeCell ref="R3:R4"/>
    <mergeCell ref="S3:S4"/>
    <mergeCell ref="T3:T4"/>
    <mergeCell ref="A3:A4"/>
    <mergeCell ref="B3:B4"/>
    <mergeCell ref="G3:H3"/>
    <mergeCell ref="I3:J3"/>
    <mergeCell ref="S2:T2"/>
    <mergeCell ref="A2:R2"/>
    <mergeCell ref="L3:M3"/>
    <mergeCell ref="N3:O3"/>
    <mergeCell ref="K3:K4"/>
  </mergeCells>
  <pageMargins left="0.31496062992125984" right="0.31496062992125984" top="0.35433070866141736" bottom="0.35433070866141736" header="0.31496062992125984" footer="0.31496062992125984"/>
  <pageSetup paperSize="9" scale="8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BEST</cp:lastModifiedBy>
  <cp:lastPrinted>2020-10-01T03:52:05Z</cp:lastPrinted>
  <dcterms:created xsi:type="dcterms:W3CDTF">2020-03-02T03:39:28Z</dcterms:created>
  <dcterms:modified xsi:type="dcterms:W3CDTF">2020-10-01T03:52:08Z</dcterms:modified>
</cp:coreProperties>
</file>