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<sst xmlns="http://schemas.openxmlformats.org/spreadsheetml/2006/main" count="169" uniqueCount="102">
  <si>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</si>
  <si>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</si>
  <si>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</si>
  <si>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</si>
  <si>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</si>
  <si>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</si>
  <si>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</si>
  <si>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</si>
  <si>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</si>
  <si>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</si>
  <si>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</si>
  <si>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</si>
  <si>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</si>
  <si>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</si>
  <si>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</si>
  <si>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</si>
  <si>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</si>
  <si>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</si>
  <si>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</si>
  <si>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</si>
  <si>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</si>
  <si>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</si>
  <si>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</si>
  <si>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</si>
  <si>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</si>
  <si>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</si>
  <si>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</si>
  <si>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</si>
  <si>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</si>
  <si>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</si>
  <si>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</si>
  <si>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</si>
  <si>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</si>
  <si>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</si>
  <si>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</si>
  <si>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</si>
  <si>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</si>
  <si>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</si>
  <si>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</si>
  <si>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</si>
  <si>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</si>
  <si>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</si>
  <si>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</si>
  <si>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</si>
  <si>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</si>
  <si>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</si>
  <si>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</si>
  <si>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</si>
  <si>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</si>
  <si>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</si>
  <si>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</si>
  <si>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</si>
  <si>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</si>
  <si>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</si>
  <si>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</si>
  <si>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</si>
  <si>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</si>
  <si>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</si>
  <si>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</si>
  <si>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</si>
  <si>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</si>
  <si>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</si>
  <si>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</si>
  <si>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</si>
  <si>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</si>
  <si>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</si>
  <si>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</si>
  <si>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</si>
  <si>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</si>
  <si>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</si>
  <si>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</si>
  <si>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</si>
  <si>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</si>
  <si>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</si>
  <si>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</si>
  <si>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</si>
  <si>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</si>
  <si>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</si>
  <si>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</si>
  <si>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</si>
  <si>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медосмотры-39,0; командировочный -0,0</t>
  </si>
  <si>
    <t>услуги связи- 0,0 тыс.рублей</t>
  </si>
  <si>
    <t>оснащение Июсской  СОШ -491,9 тыс рублей.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</si>
  <si>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</si>
  <si>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 Июсская СОШ</t>
  </si>
  <si>
    <t>ПСД Июсская СОШ; Новомарьясовская СОШ-И; Кобяковская ООШ</t>
  </si>
  <si>
    <t xml:space="preserve">Жилье детям сиротам-0,0 тыс.рублей </t>
  </si>
  <si>
    <t>хоз.товары-0,0;ГСМ-0,0 Уголь- 1500,0 тысяч рублей</t>
  </si>
  <si>
    <t>Кредиторская задолженность МО Орджоникидзевский район (консолид.) на 1 июня 2018 г</t>
  </si>
  <si>
    <t>Расшифровка делегированных полномочий на 01 июня  2018  (тыс.руб.)</t>
  </si>
  <si>
    <t>Свод просроченной кредиторской задолженности по собственным полномочиям  район на 1 июня 2018 г</t>
  </si>
  <si>
    <t xml:space="preserve">з/пл приемным родителям - 864,7; </t>
  </si>
  <si>
    <t>Строительство домов Культуры -1093,6 тыс.рублей.Жилье детям сиротам-1,0 тыс.рублей</t>
  </si>
  <si>
    <t xml:space="preserve"> Жилье молодым специалистам-589,2 тысяч рублей</t>
  </si>
  <si>
    <t>пособие по опеке - 1594,5; компенсация части  родительской платы-0,0; Жилье молодым специалистам-314,8тысяч рублей</t>
  </si>
  <si>
    <t>литературные кружки-0,0 спортивные секции-0,0;зар. плата образование- 5488,6 ; детские сады-578,8 тыс.рублей.</t>
  </si>
  <si>
    <t>литературные кружки-0,0, спортивные секции-0,0,  образование- 13646,7тыс.рублей. детские сад- 2500,7тыс.рублей</t>
  </si>
  <si>
    <t>литературные кружки-0,0; спортивные секции -0,0; плата образование- 3303,0;  детские сады- 669,0тыс.рублей.</t>
  </si>
  <si>
    <t>медосмотры-502,8; командировочный -276,7</t>
  </si>
  <si>
    <t>услуги связи-492,4тыс.рублей</t>
  </si>
  <si>
    <t xml:space="preserve"> Школьное питание-212,6 тыс.рублей. Летний трудовой лагерь -50,0 тысяч рублей,оснащение школы Июсская СОШ-1077,9 тысяч рублей.</t>
  </si>
  <si>
    <t>школьное питание-75,0 тысяч рублей; оснащение школы Июсская СОШ-143,7 тысяч рублей.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</si>
</sst>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4" fillId="22" borderId="23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9" sqref="H39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84" t="s">
        <v>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9" ht="15.75">
      <c r="A3" s="180"/>
      <c r="B3" s="180"/>
      <c r="C3" s="180"/>
      <c r="F3" s="181"/>
      <c r="G3" s="181"/>
      <c r="H3" s="55"/>
      <c r="I3" s="55"/>
    </row>
    <row r="4" spans="1:13" ht="15" customHeight="1">
      <c r="A4" s="1" t="s">
        <v>1</v>
      </c>
      <c r="B4" s="46"/>
      <c r="C4" s="182" t="s">
        <v>45</v>
      </c>
      <c r="D4" s="161" t="s">
        <v>22</v>
      </c>
      <c r="E4" s="173"/>
      <c r="F4" s="173"/>
      <c r="G4" s="173"/>
      <c r="H4" s="173"/>
      <c r="I4" s="173"/>
      <c r="J4" s="173"/>
      <c r="K4" s="162"/>
      <c r="L4" s="161" t="s">
        <v>44</v>
      </c>
      <c r="M4" s="162"/>
    </row>
    <row r="5" spans="1:13" ht="15">
      <c r="A5" s="2"/>
      <c r="B5" s="47" t="s">
        <v>20</v>
      </c>
      <c r="C5" s="183"/>
      <c r="D5" s="163" t="s">
        <v>46</v>
      </c>
      <c r="E5" s="164"/>
      <c r="F5" s="165"/>
      <c r="G5" s="174" t="s">
        <v>18</v>
      </c>
      <c r="H5" s="176" t="s">
        <v>0</v>
      </c>
      <c r="I5" s="177"/>
      <c r="J5" s="178" t="s">
        <v>57</v>
      </c>
      <c r="K5" s="179"/>
      <c r="L5" s="169" t="s">
        <v>18</v>
      </c>
      <c r="M5" s="171" t="s">
        <v>55</v>
      </c>
    </row>
    <row r="6" spans="1:13" ht="15">
      <c r="A6" s="64"/>
      <c r="B6" s="65"/>
      <c r="C6" s="183"/>
      <c r="D6" s="166"/>
      <c r="E6" s="167"/>
      <c r="F6" s="168"/>
      <c r="G6" s="175"/>
      <c r="H6" s="66" t="s">
        <v>58</v>
      </c>
      <c r="I6" s="67" t="s">
        <v>55</v>
      </c>
      <c r="J6" s="66" t="s">
        <v>58</v>
      </c>
      <c r="K6" s="67" t="s">
        <v>55</v>
      </c>
      <c r="L6" s="170"/>
      <c r="M6" s="172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138.60000000000002</v>
      </c>
      <c r="D8" s="56">
        <f aca="true" t="shared" si="0" ref="D8:D20">E8+F8</f>
        <v>3732.4</v>
      </c>
      <c r="E8" s="56">
        <v>3732.4</v>
      </c>
      <c r="F8" s="56"/>
      <c r="G8" s="93">
        <f>H8+J8</f>
        <v>70.2</v>
      </c>
      <c r="H8" s="51">
        <v>70.2</v>
      </c>
      <c r="I8" s="93" t="s">
        <v>59</v>
      </c>
      <c r="J8" s="93">
        <v>0</v>
      </c>
      <c r="K8" s="93"/>
      <c r="L8" s="93">
        <v>68.4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89.2</v>
      </c>
      <c r="D9" s="56">
        <f t="shared" si="0"/>
        <v>1374.4</v>
      </c>
      <c r="E9" s="56">
        <v>1374.4</v>
      </c>
      <c r="F9" s="56"/>
      <c r="G9" s="93">
        <f>H9+J9</f>
        <v>43.2</v>
      </c>
      <c r="H9" s="51">
        <v>43.2</v>
      </c>
      <c r="I9" s="93" t="s">
        <v>60</v>
      </c>
      <c r="J9" s="93">
        <v>0</v>
      </c>
      <c r="K9" s="93"/>
      <c r="L9" s="93">
        <v>46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864.7</v>
      </c>
      <c r="D15" s="68">
        <f t="shared" si="0"/>
        <v>1060.9</v>
      </c>
      <c r="E15" s="72">
        <v>643.9</v>
      </c>
      <c r="F15" s="68">
        <v>417</v>
      </c>
      <c r="G15" s="75">
        <f>H15+J15</f>
        <v>864.7</v>
      </c>
      <c r="H15" s="75">
        <v>864.7</v>
      </c>
      <c r="I15" s="101" t="s">
        <v>91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2498.5</v>
      </c>
      <c r="D17" s="68">
        <f t="shared" si="0"/>
        <v>0</v>
      </c>
      <c r="E17" s="68">
        <v>0</v>
      </c>
      <c r="F17" s="68"/>
      <c r="G17" s="75">
        <f>H17+J17</f>
        <v>2498.5</v>
      </c>
      <c r="H17" s="75">
        <v>1909.3</v>
      </c>
      <c r="I17" s="75" t="s">
        <v>94</v>
      </c>
      <c r="J17" s="75">
        <v>589.2</v>
      </c>
      <c r="K17" s="75" t="s">
        <v>93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5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6">
        <f>H19+J19</f>
        <v>1094.6</v>
      </c>
      <c r="H19" s="75">
        <v>0</v>
      </c>
      <c r="I19" s="133" t="s">
        <v>86</v>
      </c>
      <c r="J19" s="75">
        <v>1094.6</v>
      </c>
      <c r="K19" s="133" t="s">
        <v>92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1500</v>
      </c>
      <c r="D20" s="56">
        <f t="shared" si="0"/>
        <v>497.5</v>
      </c>
      <c r="E20" s="56">
        <v>185.3</v>
      </c>
      <c r="F20" s="56">
        <v>312.2</v>
      </c>
      <c r="G20" s="131">
        <f>H20+J20</f>
        <v>1500</v>
      </c>
      <c r="H20" s="93">
        <v>1500</v>
      </c>
      <c r="I20" s="131" t="s">
        <v>87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6186.599999999999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6072.2</v>
      </c>
      <c r="H21" s="60">
        <f t="shared" si="2"/>
        <v>4388.4</v>
      </c>
      <c r="I21" s="60"/>
      <c r="J21" s="60">
        <f t="shared" si="2"/>
        <v>1683.8</v>
      </c>
      <c r="K21" s="60"/>
      <c r="L21" s="60">
        <f>SUM(L8:L20)</f>
        <v>114.4</v>
      </c>
      <c r="M21" s="60"/>
    </row>
    <row r="22" spans="1:13" ht="87" customHeight="1">
      <c r="A22" s="19">
        <v>211</v>
      </c>
      <c r="B22" s="37"/>
      <c r="C22" s="136">
        <f t="shared" si="1"/>
        <v>6067.4</v>
      </c>
      <c r="D22" s="56">
        <f aca="true" t="shared" si="3" ref="D22:D32">E22+F22</f>
        <v>3866.7</v>
      </c>
      <c r="E22" s="61">
        <v>3866.7</v>
      </c>
      <c r="F22" s="61">
        <v>0</v>
      </c>
      <c r="G22" s="134">
        <f>H22+J22</f>
        <v>6067.4</v>
      </c>
      <c r="H22" s="135">
        <v>6067.4</v>
      </c>
      <c r="I22" s="133" t="s">
        <v>95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6">
        <f t="shared" si="1"/>
        <v>20119.1</v>
      </c>
      <c r="D23" s="56">
        <f t="shared" si="3"/>
        <v>1935.5</v>
      </c>
      <c r="E23" s="61">
        <v>1935.5</v>
      </c>
      <c r="F23" s="61">
        <v>0</v>
      </c>
      <c r="G23" s="134">
        <f>H23+J23</f>
        <v>20119.1</v>
      </c>
      <c r="H23" s="135">
        <v>3972</v>
      </c>
      <c r="I23" s="133" t="s">
        <v>97</v>
      </c>
      <c r="J23" s="134">
        <v>16147.1</v>
      </c>
      <c r="K23" s="131" t="s">
        <v>96</v>
      </c>
      <c r="L23" s="92"/>
      <c r="M23" s="61"/>
    </row>
    <row r="24" spans="1:13" ht="55.5" customHeight="1">
      <c r="A24" s="19">
        <v>212</v>
      </c>
      <c r="B24" s="39"/>
      <c r="C24" s="136">
        <f t="shared" si="1"/>
        <v>818.5</v>
      </c>
      <c r="D24" s="141">
        <f t="shared" si="3"/>
        <v>214.6</v>
      </c>
      <c r="E24" s="146">
        <v>111.3</v>
      </c>
      <c r="F24" s="146">
        <v>103.3</v>
      </c>
      <c r="G24" s="134">
        <f>H24+J24</f>
        <v>818.5</v>
      </c>
      <c r="H24" s="134">
        <v>39</v>
      </c>
      <c r="I24" s="133" t="s">
        <v>80</v>
      </c>
      <c r="J24" s="134">
        <v>779.5</v>
      </c>
      <c r="K24" s="133" t="s">
        <v>98</v>
      </c>
      <c r="L24" s="92"/>
      <c r="M24" s="61"/>
    </row>
    <row r="25" spans="1:13" ht="30">
      <c r="A25" s="19">
        <v>221</v>
      </c>
      <c r="B25" s="39"/>
      <c r="C25" s="148">
        <f>G25+L25</f>
        <v>492.4</v>
      </c>
      <c r="D25" s="56">
        <f t="shared" si="3"/>
        <v>33</v>
      </c>
      <c r="E25" s="61">
        <v>33</v>
      </c>
      <c r="F25" s="61">
        <v>0</v>
      </c>
      <c r="G25" s="93">
        <f>H25+J25</f>
        <v>492.4</v>
      </c>
      <c r="H25" s="93">
        <v>0</v>
      </c>
      <c r="I25" s="131" t="s">
        <v>81</v>
      </c>
      <c r="J25" s="93">
        <v>492.4</v>
      </c>
      <c r="K25" s="131" t="s">
        <v>99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4542.3</v>
      </c>
      <c r="D29" s="76">
        <f t="shared" si="3"/>
        <v>2457.7</v>
      </c>
      <c r="E29" s="76">
        <v>1854.2</v>
      </c>
      <c r="F29" s="76">
        <v>603.5</v>
      </c>
      <c r="G29" s="75">
        <f>H29+J29</f>
        <v>4542.3</v>
      </c>
      <c r="H29" s="75">
        <v>491.9</v>
      </c>
      <c r="I29" s="155" t="s">
        <v>82</v>
      </c>
      <c r="J29" s="75">
        <v>4050.4</v>
      </c>
      <c r="K29" s="133" t="s">
        <v>83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1849.7</v>
      </c>
      <c r="D30" s="76">
        <f t="shared" si="3"/>
        <v>2324</v>
      </c>
      <c r="E30" s="76">
        <v>1642.8</v>
      </c>
      <c r="F30" s="74">
        <v>681.2</v>
      </c>
      <c r="G30" s="75">
        <f>H30+J30</f>
        <v>1849.7</v>
      </c>
      <c r="H30" s="75">
        <v>178.3</v>
      </c>
      <c r="I30" s="75" t="s">
        <v>84</v>
      </c>
      <c r="J30" s="75">
        <v>1671.4</v>
      </c>
      <c r="K30" s="75" t="s">
        <v>85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01" t="s">
        <v>77</v>
      </c>
      <c r="L31" s="76"/>
      <c r="M31" s="74"/>
    </row>
    <row r="32" spans="1:13" s="102" customFormat="1" ht="99.75" customHeight="1">
      <c r="A32" s="87">
        <v>340</v>
      </c>
      <c r="B32" s="73"/>
      <c r="C32" s="70">
        <f t="shared" si="4"/>
        <v>1559.2</v>
      </c>
      <c r="D32" s="76">
        <f t="shared" si="3"/>
        <v>2802</v>
      </c>
      <c r="E32" s="76">
        <v>1804.3</v>
      </c>
      <c r="F32" s="76">
        <v>997.7</v>
      </c>
      <c r="G32" s="130">
        <f>H32+J32</f>
        <v>1559.2</v>
      </c>
      <c r="H32" s="75">
        <v>218.7</v>
      </c>
      <c r="I32" s="75" t="s">
        <v>101</v>
      </c>
      <c r="J32" s="75">
        <v>1340.5</v>
      </c>
      <c r="K32" s="75" t="s">
        <v>100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35448.6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35448.6</v>
      </c>
      <c r="H33" s="60">
        <f>SUM(H22:H32)</f>
        <v>10967.3</v>
      </c>
      <c r="I33" s="60"/>
      <c r="J33" s="60">
        <f>J22+J23+J29+J30+J31+J32+J25+J24</f>
        <v>24481.300000000003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41635.2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41520.799999999996</v>
      </c>
      <c r="H34" s="63">
        <f>H21+H33</f>
        <v>15355.699999999999</v>
      </c>
      <c r="I34" s="63"/>
      <c r="J34" s="63">
        <f>J21+J33</f>
        <v>26165.100000000002</v>
      </c>
      <c r="K34" s="63"/>
      <c r="L34" s="63">
        <f>L21+L33</f>
        <v>114.4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0" sqref="K20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84" t="s">
        <v>88</v>
      </c>
      <c r="B2" s="184"/>
      <c r="C2" s="184"/>
      <c r="D2" s="184"/>
      <c r="E2" s="184"/>
      <c r="F2" s="184"/>
      <c r="G2" s="184"/>
    </row>
    <row r="3" spans="1:7" ht="15.75">
      <c r="A3" s="180"/>
      <c r="B3" s="180"/>
      <c r="C3" s="180"/>
      <c r="F3" s="181" t="s">
        <v>19</v>
      </c>
      <c r="G3" s="181"/>
    </row>
    <row r="4" spans="1:10" ht="29.25" customHeight="1">
      <c r="A4" s="1" t="s">
        <v>1</v>
      </c>
      <c r="B4" s="46"/>
      <c r="C4" s="182" t="s">
        <v>45</v>
      </c>
      <c r="D4" s="161" t="s">
        <v>22</v>
      </c>
      <c r="E4" s="173"/>
      <c r="F4" s="173"/>
      <c r="G4" s="173"/>
      <c r="H4" s="162"/>
      <c r="I4" s="186" t="s">
        <v>44</v>
      </c>
      <c r="J4" s="186"/>
    </row>
    <row r="5" spans="1:10" ht="15" customHeight="1">
      <c r="A5" s="2"/>
      <c r="B5" s="47" t="s">
        <v>20</v>
      </c>
      <c r="C5" s="183"/>
      <c r="D5" s="163" t="s">
        <v>46</v>
      </c>
      <c r="E5" s="164"/>
      <c r="F5" s="165"/>
      <c r="G5" s="191" t="s">
        <v>47</v>
      </c>
      <c r="H5" s="192"/>
      <c r="I5" s="169" t="s">
        <v>18</v>
      </c>
      <c r="J5" s="187" t="s">
        <v>54</v>
      </c>
    </row>
    <row r="6" spans="1:10" ht="15" customHeight="1">
      <c r="A6" s="2"/>
      <c r="B6" s="48"/>
      <c r="C6" s="183"/>
      <c r="D6" s="166"/>
      <c r="E6" s="167"/>
      <c r="F6" s="168"/>
      <c r="G6" s="193"/>
      <c r="H6" s="194"/>
      <c r="I6" s="170"/>
      <c r="J6" s="188"/>
    </row>
    <row r="7" spans="1:10" ht="30">
      <c r="A7" s="3"/>
      <c r="B7" s="49"/>
      <c r="C7" s="190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5"/>
      <c r="J7" s="189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10701.6</v>
      </c>
      <c r="D10" s="17">
        <f>E10+F10</f>
        <v>3530.4</v>
      </c>
      <c r="E10" s="17">
        <v>3530.4</v>
      </c>
      <c r="F10" s="88">
        <v>0</v>
      </c>
      <c r="G10" s="17">
        <v>70.2</v>
      </c>
      <c r="H10" s="17"/>
      <c r="I10" s="56">
        <v>7101</v>
      </c>
      <c r="J10" s="4">
        <v>3081.6</v>
      </c>
      <c r="K10" s="157"/>
      <c r="L10" s="139"/>
    </row>
    <row r="11" spans="1:12" ht="15">
      <c r="A11" s="26" t="s">
        <v>50</v>
      </c>
      <c r="B11" s="27">
        <v>213</v>
      </c>
      <c r="C11" s="90">
        <f t="shared" si="0"/>
        <v>17489.9</v>
      </c>
      <c r="D11" s="17">
        <f aca="true" t="shared" si="1" ref="D11:D20">E11+F11</f>
        <v>11168.8</v>
      </c>
      <c r="E11" s="17">
        <v>799.9</v>
      </c>
      <c r="F11" s="88">
        <v>10368.9</v>
      </c>
      <c r="G11" s="17">
        <v>43.2</v>
      </c>
      <c r="H11" s="17"/>
      <c r="I11" s="56">
        <v>6277.9</v>
      </c>
      <c r="J11" s="4">
        <v>5293</v>
      </c>
      <c r="K11" s="157"/>
      <c r="L11" s="139"/>
    </row>
    <row r="12" spans="1:12" ht="15">
      <c r="A12" s="26" t="s">
        <v>12</v>
      </c>
      <c r="B12" s="16">
        <v>212</v>
      </c>
      <c r="C12" s="90">
        <f t="shared" si="0"/>
        <v>5.9</v>
      </c>
      <c r="D12" s="17">
        <f t="shared" si="1"/>
        <v>4.9</v>
      </c>
      <c r="E12" s="17">
        <v>4.9</v>
      </c>
      <c r="F12" s="88"/>
      <c r="G12" s="17"/>
      <c r="H12" s="17"/>
      <c r="I12" s="132">
        <v>1</v>
      </c>
      <c r="J12" s="204"/>
      <c r="K12" s="157"/>
      <c r="L12" s="139"/>
    </row>
    <row r="13" spans="1:12" ht="15">
      <c r="A13" s="26" t="s">
        <v>2</v>
      </c>
      <c r="B13" s="16">
        <v>221</v>
      </c>
      <c r="C13" s="90">
        <f t="shared" si="0"/>
        <v>33</v>
      </c>
      <c r="D13" s="17">
        <f t="shared" si="1"/>
        <v>15.7</v>
      </c>
      <c r="E13" s="89">
        <v>15.7</v>
      </c>
      <c r="F13" s="88"/>
      <c r="G13" s="17"/>
      <c r="H13" s="17"/>
      <c r="I13" s="56">
        <v>17.3</v>
      </c>
      <c r="J13" s="4">
        <v>13.2</v>
      </c>
      <c r="K13" s="157"/>
      <c r="L13" s="139"/>
    </row>
    <row r="14" spans="1:12" ht="15">
      <c r="A14" s="26" t="s">
        <v>3</v>
      </c>
      <c r="B14" s="16">
        <v>222</v>
      </c>
      <c r="C14" s="90">
        <f t="shared" si="0"/>
        <v>583.9000000000001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56">
        <v>580.7</v>
      </c>
      <c r="J14" s="4">
        <v>319.3</v>
      </c>
      <c r="K14" s="157"/>
      <c r="L14" s="139"/>
    </row>
    <row r="15" spans="1:12" ht="15">
      <c r="A15" s="26" t="s">
        <v>4</v>
      </c>
      <c r="B15" s="16">
        <v>223</v>
      </c>
      <c r="C15" s="90">
        <f t="shared" si="0"/>
        <v>1501</v>
      </c>
      <c r="D15" s="17">
        <f t="shared" si="1"/>
        <v>259.2</v>
      </c>
      <c r="E15" s="17">
        <v>259.2</v>
      </c>
      <c r="F15" s="88"/>
      <c r="G15" s="17"/>
      <c r="H15" s="17"/>
      <c r="I15" s="100">
        <v>1241.8</v>
      </c>
      <c r="J15" s="4">
        <v>989.2</v>
      </c>
      <c r="K15" s="158"/>
      <c r="L15" s="139"/>
    </row>
    <row r="16" spans="1:12" ht="15">
      <c r="A16" s="26" t="s">
        <v>5</v>
      </c>
      <c r="B16" s="16">
        <v>225</v>
      </c>
      <c r="C16" s="90">
        <f t="shared" si="0"/>
        <v>4311.099999999999</v>
      </c>
      <c r="D16" s="17">
        <f t="shared" si="1"/>
        <v>100.9</v>
      </c>
      <c r="E16" s="17">
        <v>43.3</v>
      </c>
      <c r="F16" s="88">
        <v>57.6</v>
      </c>
      <c r="G16" s="17"/>
      <c r="H16" s="17"/>
      <c r="I16" s="137">
        <v>4210.2</v>
      </c>
      <c r="J16" s="4">
        <v>3236</v>
      </c>
      <c r="K16" s="159"/>
      <c r="L16" s="139"/>
    </row>
    <row r="17" spans="1:12" ht="15">
      <c r="A17" s="26" t="s">
        <v>8</v>
      </c>
      <c r="B17" s="16">
        <v>226</v>
      </c>
      <c r="C17" s="90">
        <f t="shared" si="0"/>
        <v>6026.4</v>
      </c>
      <c r="D17" s="88">
        <f>E17+F17</f>
        <v>1079.6</v>
      </c>
      <c r="E17" s="88">
        <v>166.5</v>
      </c>
      <c r="F17" s="88">
        <v>913.1</v>
      </c>
      <c r="G17" s="17">
        <v>864.7</v>
      </c>
      <c r="H17" s="17"/>
      <c r="I17" s="56">
        <v>4082.1</v>
      </c>
      <c r="J17" s="4">
        <v>3278.7</v>
      </c>
      <c r="K17" s="157"/>
      <c r="L17" s="139"/>
    </row>
    <row r="18" spans="1:12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>
        <v>0</v>
      </c>
      <c r="G18" s="17"/>
      <c r="H18" s="17"/>
      <c r="I18" s="56">
        <v>0</v>
      </c>
      <c r="J18" s="4">
        <v>0</v>
      </c>
      <c r="K18" s="157"/>
      <c r="L18" s="139"/>
    </row>
    <row r="19" spans="1:12" ht="15">
      <c r="A19" s="26" t="s">
        <v>9</v>
      </c>
      <c r="B19" s="16">
        <v>262</v>
      </c>
      <c r="C19" s="90">
        <f t="shared" si="0"/>
        <v>2518.5</v>
      </c>
      <c r="D19" s="17">
        <f t="shared" si="1"/>
        <v>20</v>
      </c>
      <c r="E19" s="17">
        <v>20</v>
      </c>
      <c r="F19" s="88"/>
      <c r="G19" s="51">
        <v>2498.5</v>
      </c>
      <c r="H19" s="17">
        <v>589.2</v>
      </c>
      <c r="I19" s="100">
        <v>0</v>
      </c>
      <c r="J19" s="4">
        <v>0</v>
      </c>
      <c r="K19" s="158"/>
      <c r="L19" s="139"/>
    </row>
    <row r="20" spans="1:12" ht="15">
      <c r="A20" s="26" t="s">
        <v>21</v>
      </c>
      <c r="B20" s="16">
        <v>263</v>
      </c>
      <c r="C20" s="90">
        <f t="shared" si="0"/>
        <v>761.1</v>
      </c>
      <c r="D20" s="17">
        <f t="shared" si="1"/>
        <v>286.3</v>
      </c>
      <c r="E20" s="129">
        <v>286.3</v>
      </c>
      <c r="F20" s="88"/>
      <c r="G20" s="17"/>
      <c r="H20" s="17"/>
      <c r="I20" s="56">
        <v>474.8</v>
      </c>
      <c r="J20" s="4">
        <v>326</v>
      </c>
      <c r="K20" s="157"/>
      <c r="L20" s="139"/>
    </row>
    <row r="21" spans="1:12" ht="15">
      <c r="A21" s="28" t="s">
        <v>43</v>
      </c>
      <c r="B21" s="16">
        <v>290</v>
      </c>
      <c r="C21" s="90">
        <f t="shared" si="0"/>
        <v>1212.1</v>
      </c>
      <c r="D21" s="17">
        <f>E21+F21</f>
        <v>253.1</v>
      </c>
      <c r="E21" s="17">
        <v>147.1</v>
      </c>
      <c r="F21" s="88">
        <v>106</v>
      </c>
      <c r="G21" s="17"/>
      <c r="H21" s="17"/>
      <c r="I21" s="56">
        <v>959</v>
      </c>
      <c r="J21" s="4">
        <v>914.7</v>
      </c>
      <c r="K21" s="157"/>
      <c r="L21" s="139"/>
    </row>
    <row r="22" spans="1:12" ht="15">
      <c r="A22" s="26" t="s">
        <v>10</v>
      </c>
      <c r="B22" s="16">
        <v>310</v>
      </c>
      <c r="C22" s="90">
        <f t="shared" si="0"/>
        <v>3601.9</v>
      </c>
      <c r="D22" s="17">
        <f>E22+F22</f>
        <v>174.5</v>
      </c>
      <c r="E22" s="17">
        <v>119.9</v>
      </c>
      <c r="F22" s="88">
        <v>54.6</v>
      </c>
      <c r="G22" s="17">
        <v>1094.6</v>
      </c>
      <c r="H22" s="17">
        <v>1094.6</v>
      </c>
      <c r="I22" s="56">
        <v>2332.8</v>
      </c>
      <c r="J22" s="4">
        <v>471.1</v>
      </c>
      <c r="K22" s="157"/>
      <c r="L22" s="139"/>
    </row>
    <row r="23" spans="1:12" ht="15">
      <c r="A23" s="26" t="s">
        <v>11</v>
      </c>
      <c r="B23" s="16">
        <v>340</v>
      </c>
      <c r="C23" s="90">
        <f t="shared" si="0"/>
        <v>2859.5</v>
      </c>
      <c r="D23" s="17">
        <f>E23+F23</f>
        <v>379</v>
      </c>
      <c r="E23" s="17">
        <v>298.6</v>
      </c>
      <c r="F23" s="88">
        <v>80.4</v>
      </c>
      <c r="G23" s="17">
        <v>1500</v>
      </c>
      <c r="H23" s="17"/>
      <c r="I23" s="56">
        <v>980.5</v>
      </c>
      <c r="J23" s="4">
        <v>758.7</v>
      </c>
      <c r="K23" s="157"/>
      <c r="L23" s="139"/>
    </row>
    <row r="24" spans="1:12" s="15" customFormat="1" ht="15">
      <c r="A24" s="29" t="s">
        <v>51</v>
      </c>
      <c r="B24" s="30"/>
      <c r="C24" s="53">
        <f>D24+G24+I24</f>
        <v>51605.899999999994</v>
      </c>
      <c r="D24" s="24">
        <f>SUM(D10:D23)</f>
        <v>17275.6</v>
      </c>
      <c r="E24" s="24">
        <f aca="true" t="shared" si="2" ref="E24:J24">SUM(E10:E23)</f>
        <v>5691.8</v>
      </c>
      <c r="F24" s="24">
        <f t="shared" si="2"/>
        <v>11583.800000000001</v>
      </c>
      <c r="G24" s="24">
        <f>SUM(G10:G23)</f>
        <v>6071.2</v>
      </c>
      <c r="H24" s="24">
        <f t="shared" si="2"/>
        <v>1683.8</v>
      </c>
      <c r="I24" s="60">
        <f t="shared" si="2"/>
        <v>28259.099999999995</v>
      </c>
      <c r="J24" s="60">
        <f t="shared" si="2"/>
        <v>18681.5</v>
      </c>
      <c r="K24" s="149"/>
      <c r="L24" s="149"/>
    </row>
    <row r="25" spans="1:12" s="18" customFormat="1" ht="15">
      <c r="A25" s="19">
        <v>211</v>
      </c>
      <c r="B25" s="37"/>
      <c r="C25" s="90">
        <f t="shared" si="0"/>
        <v>12645.699999999999</v>
      </c>
      <c r="D25" s="17">
        <f aca="true" t="shared" si="3" ref="D25:D47">E25+F25</f>
        <v>4385.4</v>
      </c>
      <c r="E25" s="51">
        <v>4364.4</v>
      </c>
      <c r="F25" s="151">
        <v>21</v>
      </c>
      <c r="G25" s="38">
        <v>6067.4</v>
      </c>
      <c r="H25" s="38">
        <v>0</v>
      </c>
      <c r="I25" s="61">
        <v>2192.9</v>
      </c>
      <c r="J25" s="17">
        <v>973.3</v>
      </c>
      <c r="K25" s="160"/>
      <c r="L25" s="138"/>
    </row>
    <row r="26" spans="1:12" s="18" customFormat="1" ht="15">
      <c r="A26" s="19">
        <v>213</v>
      </c>
      <c r="B26" s="39"/>
      <c r="C26" s="90">
        <f t="shared" si="0"/>
        <v>40565.7</v>
      </c>
      <c r="D26" s="17">
        <f t="shared" si="3"/>
        <v>16518.1</v>
      </c>
      <c r="E26" s="51">
        <v>1774.3</v>
      </c>
      <c r="F26" s="151">
        <v>14743.8</v>
      </c>
      <c r="G26" s="38">
        <v>20119.1</v>
      </c>
      <c r="H26" s="38">
        <v>16147.1</v>
      </c>
      <c r="I26" s="61">
        <v>3928.5</v>
      </c>
      <c r="J26" s="17">
        <v>3677.2</v>
      </c>
      <c r="K26" s="160"/>
      <c r="L26" s="138"/>
    </row>
    <row r="27" spans="1:12" s="18" customFormat="1" ht="15">
      <c r="A27" s="19">
        <v>212</v>
      </c>
      <c r="B27" s="39"/>
      <c r="C27" s="90">
        <f t="shared" si="0"/>
        <v>1829.8999999999999</v>
      </c>
      <c r="D27" s="17">
        <f t="shared" si="3"/>
        <v>956.6</v>
      </c>
      <c r="E27" s="51">
        <v>400</v>
      </c>
      <c r="F27" s="152">
        <v>556.6</v>
      </c>
      <c r="G27" s="38">
        <v>818.5</v>
      </c>
      <c r="H27" s="38">
        <v>779.5</v>
      </c>
      <c r="I27" s="61">
        <v>54.8</v>
      </c>
      <c r="J27" s="17">
        <v>35.3</v>
      </c>
      <c r="K27" s="160"/>
      <c r="L27" s="138"/>
    </row>
    <row r="28" spans="1:12" s="18" customFormat="1" ht="15">
      <c r="A28" s="19">
        <v>221</v>
      </c>
      <c r="B28" s="39"/>
      <c r="C28" s="90">
        <f t="shared" si="0"/>
        <v>744.9</v>
      </c>
      <c r="D28" s="17">
        <f t="shared" si="3"/>
        <v>249</v>
      </c>
      <c r="E28" s="51">
        <v>93.5</v>
      </c>
      <c r="F28" s="151">
        <v>155.5</v>
      </c>
      <c r="G28" s="38">
        <v>492.4</v>
      </c>
      <c r="H28" s="38">
        <v>492.4</v>
      </c>
      <c r="I28" s="61">
        <v>3.5</v>
      </c>
      <c r="J28" s="17">
        <v>2.6</v>
      </c>
      <c r="K28" s="160"/>
      <c r="L28" s="138"/>
    </row>
    <row r="29" spans="1:12" s="18" customFormat="1" ht="15">
      <c r="A29" s="19">
        <v>222</v>
      </c>
      <c r="B29" s="39"/>
      <c r="C29" s="90">
        <f t="shared" si="0"/>
        <v>111.8</v>
      </c>
      <c r="D29" s="17">
        <f t="shared" si="3"/>
        <v>14.7</v>
      </c>
      <c r="E29" s="51">
        <v>10.4</v>
      </c>
      <c r="F29" s="151">
        <v>4.3</v>
      </c>
      <c r="G29" s="38"/>
      <c r="H29" s="38"/>
      <c r="I29" s="61">
        <v>97.1</v>
      </c>
      <c r="J29" s="17">
        <v>97.1</v>
      </c>
      <c r="K29" s="160"/>
      <c r="L29" s="138"/>
    </row>
    <row r="30" spans="1:12" s="18" customFormat="1" ht="15">
      <c r="A30" s="19">
        <v>223</v>
      </c>
      <c r="B30" s="39"/>
      <c r="C30" s="90">
        <f t="shared" si="0"/>
        <v>20708.4</v>
      </c>
      <c r="D30" s="17">
        <f t="shared" si="3"/>
        <v>20045.5</v>
      </c>
      <c r="E30" s="51">
        <v>1624.6</v>
      </c>
      <c r="F30" s="151">
        <v>18420.9</v>
      </c>
      <c r="G30" s="38"/>
      <c r="H30" s="38"/>
      <c r="I30" s="61">
        <v>662.9</v>
      </c>
      <c r="J30" s="17">
        <v>584.6</v>
      </c>
      <c r="K30" s="160"/>
      <c r="L30" s="138"/>
    </row>
    <row r="31" spans="1:12" s="18" customFormat="1" ht="15">
      <c r="A31" s="19">
        <v>224</v>
      </c>
      <c r="B31" s="39"/>
      <c r="C31" s="90">
        <f t="shared" si="0"/>
        <v>342.2</v>
      </c>
      <c r="D31" s="17">
        <f t="shared" si="3"/>
        <v>342.2</v>
      </c>
      <c r="E31" s="51">
        <v>48</v>
      </c>
      <c r="F31" s="151">
        <v>294.2</v>
      </c>
      <c r="G31" s="38"/>
      <c r="H31" s="38"/>
      <c r="I31" s="61"/>
      <c r="J31" s="17"/>
      <c r="K31" s="160"/>
      <c r="L31" s="138"/>
    </row>
    <row r="32" spans="1:12" s="18" customFormat="1" ht="15">
      <c r="A32" s="85">
        <v>225</v>
      </c>
      <c r="B32" s="39"/>
      <c r="C32" s="90">
        <f>D32+G32+I32</f>
        <v>9158.5</v>
      </c>
      <c r="D32" s="17">
        <f t="shared" si="3"/>
        <v>3944.3999999999996</v>
      </c>
      <c r="E32" s="51">
        <v>915.8</v>
      </c>
      <c r="F32" s="152">
        <v>3028.6</v>
      </c>
      <c r="G32" s="51">
        <v>4542.3</v>
      </c>
      <c r="H32" s="51">
        <v>4050.4</v>
      </c>
      <c r="I32" s="61">
        <v>671.8</v>
      </c>
      <c r="J32" s="17">
        <v>647</v>
      </c>
      <c r="K32" s="160"/>
      <c r="L32" s="138"/>
    </row>
    <row r="33" spans="1:12" s="18" customFormat="1" ht="15">
      <c r="A33" s="85">
        <v>226</v>
      </c>
      <c r="B33" s="39"/>
      <c r="C33" s="90">
        <f t="shared" si="0"/>
        <v>5184.799999999999</v>
      </c>
      <c r="D33" s="17">
        <f t="shared" si="3"/>
        <v>3190.7</v>
      </c>
      <c r="E33" s="51">
        <v>340.1</v>
      </c>
      <c r="F33" s="152">
        <v>2850.6</v>
      </c>
      <c r="G33" s="51">
        <v>1849.7</v>
      </c>
      <c r="H33" s="51">
        <v>1671.4</v>
      </c>
      <c r="I33" s="61">
        <v>144.4</v>
      </c>
      <c r="J33" s="17">
        <v>141</v>
      </c>
      <c r="K33" s="160"/>
      <c r="L33" s="138"/>
    </row>
    <row r="34" spans="1:12" s="18" customFormat="1" ht="15">
      <c r="A34" s="85">
        <v>290</v>
      </c>
      <c r="B34" s="39"/>
      <c r="C34" s="90">
        <f t="shared" si="0"/>
        <v>945.6999999999999</v>
      </c>
      <c r="D34" s="17">
        <f t="shared" si="3"/>
        <v>915.4</v>
      </c>
      <c r="E34" s="51">
        <v>846.9</v>
      </c>
      <c r="F34" s="152">
        <v>68.5</v>
      </c>
      <c r="G34" s="51"/>
      <c r="H34" s="51"/>
      <c r="I34" s="61">
        <v>30.3</v>
      </c>
      <c r="J34" s="17">
        <v>30.3</v>
      </c>
      <c r="K34" s="160"/>
      <c r="L34" s="138"/>
    </row>
    <row r="35" spans="1:12" s="18" customFormat="1" ht="15">
      <c r="A35" s="85">
        <v>310</v>
      </c>
      <c r="B35" s="39"/>
      <c r="C35" s="90">
        <f t="shared" si="0"/>
        <v>1564</v>
      </c>
      <c r="D35" s="17">
        <f t="shared" si="3"/>
        <v>1564</v>
      </c>
      <c r="E35" s="51">
        <v>46.4</v>
      </c>
      <c r="F35" s="152">
        <v>1517.6</v>
      </c>
      <c r="G35" s="51">
        <v>0</v>
      </c>
      <c r="H35" s="51"/>
      <c r="I35" s="61"/>
      <c r="J35" s="17"/>
      <c r="K35" s="160"/>
      <c r="L35" s="138"/>
    </row>
    <row r="36" spans="1:12" s="18" customFormat="1" ht="15">
      <c r="A36" s="85">
        <v>340</v>
      </c>
      <c r="B36" s="39"/>
      <c r="C36" s="90">
        <f t="shared" si="0"/>
        <v>8956.400000000001</v>
      </c>
      <c r="D36" s="17">
        <f t="shared" si="3"/>
        <v>6671</v>
      </c>
      <c r="E36" s="51">
        <v>388.9</v>
      </c>
      <c r="F36" s="152">
        <v>6282.1</v>
      </c>
      <c r="G36" s="51">
        <v>1559.2</v>
      </c>
      <c r="H36" s="51">
        <v>1340.5</v>
      </c>
      <c r="I36" s="61">
        <v>726.2</v>
      </c>
      <c r="J36" s="17">
        <v>716.3</v>
      </c>
      <c r="K36" s="160"/>
      <c r="L36" s="138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7"/>
      <c r="K37" s="138"/>
      <c r="L37" s="138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7"/>
      <c r="K38" s="138"/>
      <c r="L38" s="138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7"/>
      <c r="K39" s="138"/>
      <c r="L39" s="138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8"/>
      <c r="L40" s="138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7"/>
      <c r="K41" s="138"/>
      <c r="L41" s="138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7"/>
      <c r="K42" s="138"/>
      <c r="L42" s="138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4"/>
      <c r="K43" s="139"/>
      <c r="L43" s="139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4"/>
      <c r="K44" s="139"/>
      <c r="L44" s="139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9"/>
      <c r="L45" s="139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4"/>
      <c r="K46" s="139"/>
      <c r="L46" s="139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4"/>
      <c r="K47" s="139"/>
      <c r="L47" s="139"/>
    </row>
    <row r="48" spans="1:12" s="15" customFormat="1" ht="15">
      <c r="A48" s="29" t="s">
        <v>52</v>
      </c>
      <c r="B48" s="30">
        <v>241</v>
      </c>
      <c r="C48" s="36">
        <f>D48+G48+I48</f>
        <v>102758</v>
      </c>
      <c r="D48" s="84">
        <f aca="true" t="shared" si="4" ref="D48:J48">SUM(D25:D36)</f>
        <v>58797</v>
      </c>
      <c r="E48" s="84">
        <f>SUM(E25:E36)</f>
        <v>10853.299999999997</v>
      </c>
      <c r="F48" s="84">
        <f>SUM(F25:F36)</f>
        <v>47943.69999999999</v>
      </c>
      <c r="G48" s="84">
        <f t="shared" si="4"/>
        <v>35448.6</v>
      </c>
      <c r="H48" s="84">
        <f t="shared" si="4"/>
        <v>24481.300000000003</v>
      </c>
      <c r="I48" s="60">
        <f t="shared" si="4"/>
        <v>8512.4</v>
      </c>
      <c r="J48" s="60">
        <f t="shared" si="4"/>
        <v>6904.700000000002</v>
      </c>
      <c r="K48" s="149"/>
      <c r="L48" s="149"/>
    </row>
    <row r="49" spans="1:10" s="40" customFormat="1" ht="23.25" customHeight="1">
      <c r="A49" s="41" t="s">
        <v>53</v>
      </c>
      <c r="B49" s="42"/>
      <c r="C49" s="52">
        <f>D49+G49+I49</f>
        <v>154363.9</v>
      </c>
      <c r="D49" s="43">
        <f aca="true" t="shared" si="5" ref="D49:J49">D24+D48</f>
        <v>76072.6</v>
      </c>
      <c r="E49" s="43">
        <f t="shared" si="5"/>
        <v>16545.1</v>
      </c>
      <c r="F49" s="43">
        <f t="shared" si="5"/>
        <v>59527.49999999999</v>
      </c>
      <c r="G49" s="43">
        <f t="shared" si="5"/>
        <v>41519.799999999996</v>
      </c>
      <c r="H49" s="43">
        <f t="shared" si="5"/>
        <v>26165.100000000002</v>
      </c>
      <c r="I49" s="63">
        <f t="shared" si="5"/>
        <v>36771.49999999999</v>
      </c>
      <c r="J49" s="63">
        <f t="shared" si="5"/>
        <v>25586.2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7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9" sqref="L39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9" customWidth="1"/>
  </cols>
  <sheetData>
    <row r="1" ht="15" hidden="1"/>
    <row r="2" ht="15" hidden="1">
      <c r="G2" s="13" t="s">
        <v>23</v>
      </c>
    </row>
    <row r="3" spans="1:7" ht="15.75">
      <c r="A3" s="128" t="s">
        <v>90</v>
      </c>
      <c r="B3" s="128"/>
      <c r="C3" s="128"/>
      <c r="D3" s="128"/>
      <c r="E3" s="128"/>
      <c r="F3" s="128"/>
      <c r="G3" s="128"/>
    </row>
    <row r="4" spans="1:7" ht="15.75">
      <c r="A4" s="180"/>
      <c r="B4" s="180"/>
      <c r="C4" s="180"/>
      <c r="F4" s="181" t="s">
        <v>19</v>
      </c>
      <c r="G4" s="181"/>
    </row>
    <row r="5" spans="1:18" ht="18" customHeight="1">
      <c r="A5" s="202" t="s">
        <v>1</v>
      </c>
      <c r="B5" s="200"/>
      <c r="C5" s="198" t="s">
        <v>62</v>
      </c>
      <c r="D5" s="161" t="s">
        <v>63</v>
      </c>
      <c r="E5" s="173"/>
      <c r="F5" s="173"/>
      <c r="G5" s="173"/>
      <c r="H5" s="173"/>
      <c r="I5" s="162"/>
      <c r="J5" s="196" t="s">
        <v>70</v>
      </c>
      <c r="K5" s="195" t="s">
        <v>63</v>
      </c>
      <c r="L5" s="195"/>
      <c r="M5" s="195"/>
      <c r="N5" s="195"/>
      <c r="O5" s="195"/>
      <c r="P5" s="195"/>
      <c r="Q5" s="195"/>
      <c r="R5" s="143"/>
    </row>
    <row r="6" spans="1:17" ht="15">
      <c r="A6" s="203"/>
      <c r="B6" s="201"/>
      <c r="C6" s="199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7"/>
      <c r="K6" s="153" t="s">
        <v>64</v>
      </c>
      <c r="L6" s="153" t="s">
        <v>65</v>
      </c>
      <c r="M6" s="154" t="s">
        <v>66</v>
      </c>
      <c r="N6" s="153" t="s">
        <v>67</v>
      </c>
      <c r="O6" s="154" t="s">
        <v>68</v>
      </c>
      <c r="P6" s="144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40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40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40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40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40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40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40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40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40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40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57.6</v>
      </c>
      <c r="K17" s="56">
        <v>14.9</v>
      </c>
      <c r="L17" s="56"/>
      <c r="M17" s="56">
        <v>0</v>
      </c>
      <c r="N17" s="56">
        <v>0</v>
      </c>
      <c r="O17" s="56">
        <v>42.7</v>
      </c>
      <c r="P17" s="105">
        <v>0</v>
      </c>
      <c r="Q17" s="140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41"/>
      <c r="R18" s="138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41"/>
      <c r="R19" s="138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913.0999999999999</v>
      </c>
      <c r="K20" s="56">
        <v>232.9</v>
      </c>
      <c r="L20" s="100">
        <v>3.5</v>
      </c>
      <c r="M20" s="56">
        <v>28.5</v>
      </c>
      <c r="N20" s="56">
        <v>4.2</v>
      </c>
      <c r="O20" s="56">
        <v>644</v>
      </c>
      <c r="P20" s="56">
        <v>0</v>
      </c>
      <c r="Q20" s="141">
        <v>0</v>
      </c>
      <c r="R20" s="138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41"/>
      <c r="R21" s="138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41"/>
      <c r="R22" s="138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41"/>
      <c r="R23" s="138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41"/>
      <c r="R24" s="138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1"/>
      <c r="R25" s="138"/>
    </row>
    <row r="26" spans="1:18" ht="31.5" customHeight="1">
      <c r="A26" s="150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41"/>
      <c r="R26" s="138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41"/>
      <c r="R27" s="138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40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106</v>
      </c>
      <c r="K29" s="56">
        <v>54.8</v>
      </c>
      <c r="L29" s="56">
        <v>0</v>
      </c>
      <c r="M29" s="56">
        <v>0</v>
      </c>
      <c r="N29" s="56">
        <v>0</v>
      </c>
      <c r="O29" s="56">
        <v>51.2</v>
      </c>
      <c r="P29" s="105">
        <v>0</v>
      </c>
      <c r="Q29" s="140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54.6</v>
      </c>
      <c r="K30" s="56">
        <v>0</v>
      </c>
      <c r="L30" s="56">
        <v>0</v>
      </c>
      <c r="M30" s="56">
        <v>0</v>
      </c>
      <c r="N30" s="56">
        <v>2.4</v>
      </c>
      <c r="O30" s="56">
        <v>52.2</v>
      </c>
      <c r="P30" s="105">
        <v>0</v>
      </c>
      <c r="Q30" s="140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80.4</v>
      </c>
      <c r="K31" s="56">
        <v>15.2</v>
      </c>
      <c r="L31" s="56">
        <v>0</v>
      </c>
      <c r="M31" s="56">
        <v>36.2</v>
      </c>
      <c r="N31" s="56">
        <v>0</v>
      </c>
      <c r="O31" s="56">
        <v>19</v>
      </c>
      <c r="P31" s="105">
        <v>10</v>
      </c>
      <c r="Q31" s="140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1214.9</v>
      </c>
      <c r="K32" s="60">
        <f>SUM(K7:K31)</f>
        <v>317.8</v>
      </c>
      <c r="L32" s="60">
        <f aca="true" t="shared" si="1" ref="L32:Q32">SUM(L7:L31)</f>
        <v>3.5</v>
      </c>
      <c r="M32" s="60">
        <f t="shared" si="1"/>
        <v>64.7</v>
      </c>
      <c r="N32" s="60">
        <f t="shared" si="1"/>
        <v>6.6</v>
      </c>
      <c r="O32" s="60">
        <f t="shared" si="1"/>
        <v>812.3000000000001</v>
      </c>
      <c r="P32" s="60">
        <f t="shared" si="1"/>
        <v>10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41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41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556.6</v>
      </c>
      <c r="K35" s="56"/>
      <c r="L35" s="61"/>
      <c r="M35" s="61"/>
      <c r="N35" s="61"/>
      <c r="O35" s="61">
        <v>0</v>
      </c>
      <c r="P35" s="56">
        <v>556.6</v>
      </c>
      <c r="Q35" s="141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41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41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155.5</v>
      </c>
      <c r="K38" s="56"/>
      <c r="L38" s="61"/>
      <c r="M38" s="61"/>
      <c r="N38" s="61"/>
      <c r="O38" s="61">
        <v>62.5</v>
      </c>
      <c r="P38" s="56">
        <v>93</v>
      </c>
      <c r="Q38" s="141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4.3</v>
      </c>
      <c r="K39" s="56"/>
      <c r="L39" s="61"/>
      <c r="M39" s="61"/>
      <c r="N39" s="61"/>
      <c r="O39" s="61">
        <v>0</v>
      </c>
      <c r="P39" s="56">
        <v>4.3</v>
      </c>
      <c r="Q39" s="141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18420.9</v>
      </c>
      <c r="K40" s="56"/>
      <c r="L40" s="61"/>
      <c r="M40" s="61"/>
      <c r="N40" s="61"/>
      <c r="O40" s="61">
        <v>610.7</v>
      </c>
      <c r="P40" s="56">
        <v>17810.2</v>
      </c>
      <c r="Q40" s="141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294.2</v>
      </c>
      <c r="K41" s="56"/>
      <c r="L41" s="61"/>
      <c r="M41" s="61"/>
      <c r="N41" s="61"/>
      <c r="O41" s="61"/>
      <c r="P41" s="56">
        <v>294.2</v>
      </c>
      <c r="Q41" s="141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3028.6000000000004</v>
      </c>
      <c r="K42" s="56"/>
      <c r="L42" s="93"/>
      <c r="M42" s="93"/>
      <c r="N42" s="93"/>
      <c r="O42" s="93">
        <v>125.8</v>
      </c>
      <c r="P42" s="56">
        <v>2902.8</v>
      </c>
      <c r="Q42" s="141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41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41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2850.6000000000004</v>
      </c>
      <c r="K45" s="56"/>
      <c r="L45" s="93"/>
      <c r="M45" s="93"/>
      <c r="N45" s="93"/>
      <c r="O45" s="93">
        <v>206.3</v>
      </c>
      <c r="P45" s="56">
        <v>2644.3</v>
      </c>
      <c r="Q45" s="141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41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68.5</v>
      </c>
      <c r="K47" s="56"/>
      <c r="L47" s="93"/>
      <c r="M47" s="93"/>
      <c r="N47" s="93"/>
      <c r="O47" s="93">
        <v>60.6</v>
      </c>
      <c r="P47" s="56">
        <v>7.9</v>
      </c>
      <c r="Q47" s="141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1517.6</v>
      </c>
      <c r="K48" s="56"/>
      <c r="L48" s="93"/>
      <c r="M48" s="93"/>
      <c r="N48" s="93"/>
      <c r="O48" s="93">
        <v>0</v>
      </c>
      <c r="P48" s="56">
        <v>1517.6</v>
      </c>
      <c r="Q48" s="141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6282.1</v>
      </c>
      <c r="K49" s="56"/>
      <c r="L49" s="93"/>
      <c r="M49" s="93"/>
      <c r="N49" s="93"/>
      <c r="O49" s="93">
        <v>226.8</v>
      </c>
      <c r="P49" s="56">
        <v>6055.3</v>
      </c>
      <c r="Q49" s="141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41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41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41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41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41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41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41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41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41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40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40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33178.9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1292.6999999999998</v>
      </c>
      <c r="P61" s="119">
        <f t="shared" si="3"/>
        <v>31886.2</v>
      </c>
      <c r="Q61" s="142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34393.8</v>
      </c>
      <c r="K62" s="63">
        <f aca="true" t="shared" si="4" ref="K62:Q62">K32+K61</f>
        <v>317.8</v>
      </c>
      <c r="L62" s="63">
        <f t="shared" si="4"/>
        <v>3.5</v>
      </c>
      <c r="M62" s="63">
        <f t="shared" si="4"/>
        <v>64.7</v>
      </c>
      <c r="N62" s="63">
        <f t="shared" si="4"/>
        <v>6.6</v>
      </c>
      <c r="O62" s="63">
        <f t="shared" si="4"/>
        <v>2105</v>
      </c>
      <c r="P62" s="63">
        <f t="shared" si="4"/>
        <v>31896.2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2018-06-07T03:45:56Z</cp:lastPrinted>
  <dcterms:created xsi:type="dcterms:W3CDTF">2009-01-19T08:26:48Z</dcterms:created>
  <dcterms:modified xsi:type="dcterms:W3CDTF">2018-06-07T04:24:33Z</dcterms:modified>
  <cp:category/>
  <cp:version/>
  <cp:contentType/>
  <cp:contentStatus/>
</cp:coreProperties>
</file>