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<sst xmlns="http://schemas.openxmlformats.org/spreadsheetml/2006/main" count="63" uniqueCount="46">
  <si>
    <t>Районный фонд финансовой поддержки поселений</t>
  </si>
  <si>
    <t>Прочие дотации</t>
  </si>
  <si>
    <t>Дотации бюджетам поселений на поддержку мер по обеспечению сбалансированности бюджетов</t>
  </si>
  <si>
    <t>Субвенции по первичному воинскому учету специалистов</t>
  </si>
  <si>
    <t>1.</t>
  </si>
  <si>
    <t>Гайдаровский сельсовет</t>
  </si>
  <si>
    <t>2.</t>
  </si>
  <si>
    <t>Копьевский сельсовет</t>
  </si>
  <si>
    <t>3.</t>
  </si>
  <si>
    <t>Красноиюсский сельсовет</t>
  </si>
  <si>
    <t>4.</t>
  </si>
  <si>
    <t>5.</t>
  </si>
  <si>
    <t>6.</t>
  </si>
  <si>
    <t>7.</t>
  </si>
  <si>
    <t>Саралинский сельсовет</t>
  </si>
  <si>
    <t>8.</t>
  </si>
  <si>
    <t>Устинкинский сельсовет</t>
  </si>
  <si>
    <t>9.</t>
  </si>
  <si>
    <t>Дотации бюджетам поселений на выравнивание  бюджетной обеспеченности</t>
  </si>
  <si>
    <t>(рублей)</t>
  </si>
  <si>
    <t>Наименование муниципальных образований</t>
  </si>
  <si>
    <t>Объем межбюджетных трансфертов всего:</t>
  </si>
  <si>
    <t>Итого:</t>
  </si>
  <si>
    <t>Новомарьясовский сельсовет</t>
  </si>
  <si>
    <t>Орджоникидзевский сельсовет</t>
  </si>
  <si>
    <t>Субсидии на выравнивание бюджетной обеспеченности поселений</t>
  </si>
  <si>
    <t>№ п/п</t>
  </si>
  <si>
    <t xml:space="preserve"> Приисковый  сельсовет</t>
  </si>
  <si>
    <t>Копьевский поссовет</t>
  </si>
  <si>
    <t xml:space="preserve">к  отчету об  исполнении районного бюджета </t>
  </si>
  <si>
    <t xml:space="preserve">муниципального  образования  Орджоникидзевский  район </t>
  </si>
  <si>
    <t>Приложение 6</t>
  </si>
  <si>
    <t>Субвенции</t>
  </si>
  <si>
    <t>Субсидии</t>
  </si>
  <si>
    <t>Предусмотрено на 2016 год</t>
  </si>
  <si>
    <t xml:space="preserve">Исполнено                     за 1  квартал                  2016 года </t>
  </si>
  <si>
    <t>Субсидии на сохранение и развитие малых и отдаленных сел</t>
  </si>
  <si>
    <t xml:space="preserve">                                       Распределение объемов межбюджетных трансфертов бюджетам поселений,   входящих в состав муниципального образования Орджоникидзевский район на 2017 год</t>
  </si>
  <si>
    <t>Предусмотрено на 2017 год</t>
  </si>
  <si>
    <t>Субсидии на ремонт и капитальный ремонт автомобильных дорог общего пользования местного значения малых и отдаленных сел РХ</t>
  </si>
  <si>
    <t>Субсидии на выполнение муниципальных программ в области энергосбережения и повышения энергетической эффективности</t>
  </si>
  <si>
    <t>за 1  полугодие 2017 года</t>
  </si>
  <si>
    <t xml:space="preserve">Исполнено                     за 1 полугодие                  2017 года </t>
  </si>
  <si>
    <t>Субсидии на обеспечение первичных мер пожарной безопасности</t>
  </si>
  <si>
    <t>Субсидии на капитальный ремонт объектов муниципальной собственности</t>
  </si>
  <si>
    <t>Субсидии на поддержку муниципальных программ формирования современной городской среды в рамках подпрограммы "Доступное жилье"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</si>
</sst>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#,##0.00_р_."/>
    <numFmt numFmtId="170" formatCode="#,##0.00_ ;\-#,##0.00\ "/>
  </numFmts>
  <fonts count="8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6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0" fontId="2" fillId="0" borderId="0" xfId="18" applyNumberFormat="1" applyFont="1" applyAlignment="1">
      <alignment vertical="center" wrapText="1"/>
    </xf>
    <xf numFmtId="170" fontId="2" fillId="0" borderId="1" xfId="18" applyNumberFormat="1" applyFont="1" applyBorder="1" applyAlignment="1">
      <alignment vertical="center" wrapText="1"/>
    </xf>
    <xf numFmtId="170" fontId="2" fillId="0" borderId="1" xfId="18" applyNumberFormat="1" applyFont="1" applyBorder="1" applyAlignment="1">
      <alignment vertical="center"/>
    </xf>
    <xf numFmtId="170" fontId="6" fillId="0" borderId="1" xfId="18" applyNumberFormat="1" applyFont="1" applyBorder="1" applyAlignment="1">
      <alignment vertical="center"/>
    </xf>
    <xf numFmtId="170" fontId="7" fillId="0" borderId="1" xfId="18" applyNumberFormat="1" applyFont="1" applyFill="1" applyBorder="1" applyAlignment="1">
      <alignment vertical="center" wrapText="1"/>
    </xf>
    <xf numFmtId="170" fontId="2" fillId="0" borderId="1" xfId="18" applyNumberFormat="1" applyFont="1" applyFill="1" applyBorder="1" applyAlignment="1">
      <alignment vertical="center" wrapText="1"/>
    </xf>
    <xf numFmtId="170" fontId="2" fillId="0" borderId="1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1"/>
  <sheetViews>
    <sheetView tabSelected="1" workbookViewId="0" topLeftCell="L7">
      <selection activeCell="L12" sqref="L12:M12"/>
    </sheetView>
  </sheetViews>
  <sheetFormatPr defaultColWidth="9.00390625" defaultRowHeight="12.75"/>
  <cols>
    <col min="1" max="1" width="6.25390625" style="3" customWidth="1"/>
    <col min="2" max="2" width="26.25390625" style="0" customWidth="1"/>
    <col min="3" max="4" width="13.875" style="0" customWidth="1"/>
    <col min="5" max="5" width="14.375" style="0" customWidth="1"/>
    <col min="6" max="6" width="14.25390625" style="0" bestFit="1" customWidth="1"/>
    <col min="7" max="7" width="12.875" style="0" hidden="1" customWidth="1"/>
    <col min="8" max="8" width="11.875" style="0" hidden="1" customWidth="1"/>
    <col min="9" max="9" width="13.375" style="0" hidden="1" customWidth="1"/>
    <col min="10" max="11" width="13.75390625" style="0" customWidth="1"/>
    <col min="12" max="12" width="14.00390625" style="0" customWidth="1"/>
    <col min="13" max="13" width="12.875" style="0" customWidth="1"/>
    <col min="14" max="14" width="14.875" style="0" bestFit="1" customWidth="1"/>
    <col min="15" max="15" width="14.125" style="2" customWidth="1"/>
    <col min="16" max="16" width="15.00390625" style="2" customWidth="1"/>
    <col min="17" max="17" width="13.75390625" style="0" customWidth="1"/>
    <col min="18" max="18" width="16.25390625" style="0" customWidth="1"/>
    <col min="19" max="19" width="16.125" style="0" customWidth="1"/>
    <col min="20" max="20" width="17.625" style="2" customWidth="1"/>
    <col min="21" max="21" width="15.375" style="2" customWidth="1"/>
    <col min="22" max="22" width="16.875" style="2" customWidth="1"/>
    <col min="23" max="23" width="16.125" style="2" customWidth="1"/>
  </cols>
  <sheetData>
    <row r="1" spans="1:16" ht="12.75">
      <c r="A1" s="4"/>
      <c r="B1" s="21" t="s">
        <v>31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6"/>
    </row>
    <row r="2" spans="1:16" ht="12.75">
      <c r="A2" s="4"/>
      <c r="B2" s="21" t="s">
        <v>29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6"/>
    </row>
    <row r="3" spans="1:16" ht="12.75">
      <c r="A3" s="4"/>
      <c r="B3" s="21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6"/>
    </row>
    <row r="4" spans="1:15" ht="12.75">
      <c r="A4" s="21" t="s">
        <v>41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3" ht="12.7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57.75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5" ht="12.75" customHeight="1">
      <c r="A7" s="23" t="s">
        <v>37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24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3" ht="12.75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6" ht="24.7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7"/>
      <c r="L10" s="22"/>
      <c r="M10" s="22"/>
      <c r="O10" s="7" t="s">
        <v>19</v>
      </c>
      <c r="P10" s="7"/>
    </row>
    <row r="11" spans="1:23" s="16" customFormat="1" ht="54.75" customHeight="1">
      <c r="A11" s="25" t="s">
        <v>26</v>
      </c>
      <c r="B11" s="25" t="s">
        <v>20</v>
      </c>
      <c r="C11" s="25" t="s">
        <v>21</v>
      </c>
      <c r="D11" s="25"/>
      <c r="E11" s="25" t="s">
        <v>0</v>
      </c>
      <c r="F11" s="25"/>
      <c r="G11" s="25"/>
      <c r="H11" s="25" t="s">
        <v>1</v>
      </c>
      <c r="I11" s="25"/>
      <c r="J11" s="25" t="s">
        <v>32</v>
      </c>
      <c r="K11" s="25"/>
      <c r="L11" s="17" t="s">
        <v>33</v>
      </c>
      <c r="M11" s="26"/>
      <c r="N11" s="26"/>
      <c r="O11" s="26"/>
      <c r="P11" s="27" t="s">
        <v>33</v>
      </c>
      <c r="Q11" s="27"/>
      <c r="R11" s="27"/>
      <c r="S11" s="27"/>
      <c r="T11" s="27"/>
      <c r="U11" s="27"/>
      <c r="V11" s="27"/>
      <c r="W11" s="28"/>
    </row>
    <row r="12" spans="1:23" s="16" customFormat="1" ht="74.25" customHeight="1">
      <c r="A12" s="25"/>
      <c r="B12" s="25"/>
      <c r="C12" s="25"/>
      <c r="D12" s="25"/>
      <c r="E12" s="24" t="s">
        <v>18</v>
      </c>
      <c r="F12" s="24"/>
      <c r="G12" s="9" t="s">
        <v>25</v>
      </c>
      <c r="H12" s="24" t="s">
        <v>2</v>
      </c>
      <c r="I12" s="24"/>
      <c r="J12" s="24" t="s">
        <v>3</v>
      </c>
      <c r="K12" s="24"/>
      <c r="L12" s="19" t="s">
        <v>36</v>
      </c>
      <c r="M12" s="20"/>
      <c r="N12" s="17" t="s">
        <v>39</v>
      </c>
      <c r="O12" s="18"/>
      <c r="P12" s="17" t="s">
        <v>40</v>
      </c>
      <c r="Q12" s="18"/>
      <c r="R12" s="17" t="s">
        <v>45</v>
      </c>
      <c r="S12" s="18"/>
      <c r="T12" s="17" t="s">
        <v>43</v>
      </c>
      <c r="U12" s="18"/>
      <c r="V12" s="17" t="s">
        <v>44</v>
      </c>
      <c r="W12" s="18"/>
    </row>
    <row r="13" spans="1:23" s="16" customFormat="1" ht="38.25">
      <c r="A13" s="25"/>
      <c r="B13" s="25"/>
      <c r="C13" s="10" t="s">
        <v>38</v>
      </c>
      <c r="D13" s="10" t="s">
        <v>42</v>
      </c>
      <c r="E13" s="10" t="s">
        <v>38</v>
      </c>
      <c r="F13" s="10" t="s">
        <v>42</v>
      </c>
      <c r="G13" s="9"/>
      <c r="H13" s="10" t="s">
        <v>34</v>
      </c>
      <c r="I13" s="10" t="s">
        <v>35</v>
      </c>
      <c r="J13" s="10" t="s">
        <v>38</v>
      </c>
      <c r="K13" s="10" t="s">
        <v>42</v>
      </c>
      <c r="L13" s="10" t="s">
        <v>38</v>
      </c>
      <c r="M13" s="10" t="s">
        <v>42</v>
      </c>
      <c r="N13" s="10" t="s">
        <v>38</v>
      </c>
      <c r="O13" s="10" t="s">
        <v>42</v>
      </c>
      <c r="P13" s="10" t="s">
        <v>38</v>
      </c>
      <c r="Q13" s="10" t="s">
        <v>42</v>
      </c>
      <c r="R13" s="10" t="s">
        <v>38</v>
      </c>
      <c r="S13" s="10" t="s">
        <v>42</v>
      </c>
      <c r="T13" s="10" t="s">
        <v>38</v>
      </c>
      <c r="U13" s="10" t="s">
        <v>42</v>
      </c>
      <c r="V13" s="10" t="s">
        <v>38</v>
      </c>
      <c r="W13" s="10" t="s">
        <v>42</v>
      </c>
    </row>
    <row r="14" spans="1:23" s="16" customFormat="1" ht="27" customHeight="1">
      <c r="A14" s="10" t="s">
        <v>4</v>
      </c>
      <c r="B14" s="11" t="s">
        <v>5</v>
      </c>
      <c r="C14" s="33">
        <f>E14+H14+J14+L14+N14+P14+T14+V14+R14</f>
        <v>3161300</v>
      </c>
      <c r="D14" s="33">
        <f>F14+I14+K14+M14+O14+Q14+S14+U14+W14</f>
        <v>1596550</v>
      </c>
      <c r="E14" s="29">
        <v>1659000</v>
      </c>
      <c r="F14" s="30">
        <v>1562800</v>
      </c>
      <c r="G14" s="30"/>
      <c r="H14" s="30"/>
      <c r="I14" s="30"/>
      <c r="J14" s="30">
        <v>67500</v>
      </c>
      <c r="K14" s="30">
        <v>33750</v>
      </c>
      <c r="L14" s="31">
        <v>1434800</v>
      </c>
      <c r="M14" s="31">
        <v>0</v>
      </c>
      <c r="N14" s="31">
        <v>0</v>
      </c>
      <c r="O14" s="34">
        <v>0</v>
      </c>
      <c r="P14" s="34">
        <v>0</v>
      </c>
      <c r="Q14" s="32">
        <v>0</v>
      </c>
      <c r="R14" s="34">
        <v>0</v>
      </c>
      <c r="S14" s="32">
        <v>0</v>
      </c>
      <c r="T14" s="35"/>
      <c r="U14" s="35"/>
      <c r="V14" s="35"/>
      <c r="W14" s="35"/>
    </row>
    <row r="15" spans="1:23" s="16" customFormat="1" ht="27" customHeight="1">
      <c r="A15" s="10" t="s">
        <v>6</v>
      </c>
      <c r="B15" s="11" t="s">
        <v>7</v>
      </c>
      <c r="C15" s="33">
        <f>E15+H15+J15+L15+N15+P15+T15+V15+R15</f>
        <v>5293200</v>
      </c>
      <c r="D15" s="33">
        <f>F15+I15+K15+M15+O15+Q15+S15+U15+W15</f>
        <v>4284198.48</v>
      </c>
      <c r="E15" s="30">
        <v>4072000</v>
      </c>
      <c r="F15" s="30">
        <v>3099200</v>
      </c>
      <c r="G15" s="30"/>
      <c r="H15" s="30"/>
      <c r="I15" s="30"/>
      <c r="J15" s="30">
        <v>67500</v>
      </c>
      <c r="K15" s="30">
        <v>33750</v>
      </c>
      <c r="L15" s="31">
        <v>0</v>
      </c>
      <c r="M15" s="31">
        <v>0</v>
      </c>
      <c r="N15" s="31">
        <v>0</v>
      </c>
      <c r="O15" s="34">
        <v>0</v>
      </c>
      <c r="P15" s="34">
        <v>1153700</v>
      </c>
      <c r="Q15" s="31">
        <v>1151248.48</v>
      </c>
      <c r="R15" s="34">
        <v>0</v>
      </c>
      <c r="S15" s="32">
        <v>0</v>
      </c>
      <c r="T15" s="35"/>
      <c r="U15" s="35"/>
      <c r="V15" s="35"/>
      <c r="W15" s="35"/>
    </row>
    <row r="16" spans="1:23" s="16" customFormat="1" ht="22.5" customHeight="1">
      <c r="A16" s="10" t="s">
        <v>8</v>
      </c>
      <c r="B16" s="11" t="s">
        <v>9</v>
      </c>
      <c r="C16" s="33">
        <f>E16+H16+J16+L16+N16+P16+T16+V16+R16</f>
        <v>10346400</v>
      </c>
      <c r="D16" s="33">
        <f>F16+I16+K16+M16+O16+Q16+S16+U16+W16</f>
        <v>4968887</v>
      </c>
      <c r="E16" s="30">
        <v>4793000</v>
      </c>
      <c r="F16" s="30">
        <v>4536200</v>
      </c>
      <c r="G16" s="30"/>
      <c r="H16" s="30"/>
      <c r="I16" s="30"/>
      <c r="J16" s="30">
        <v>215500</v>
      </c>
      <c r="K16" s="30">
        <v>107750</v>
      </c>
      <c r="L16" s="31">
        <v>1067900</v>
      </c>
      <c r="M16" s="31">
        <v>324937</v>
      </c>
      <c r="N16" s="31">
        <v>4270000</v>
      </c>
      <c r="O16" s="34">
        <v>0</v>
      </c>
      <c r="P16" s="34">
        <v>0</v>
      </c>
      <c r="Q16" s="31">
        <v>0</v>
      </c>
      <c r="R16" s="34">
        <v>0</v>
      </c>
      <c r="S16" s="32">
        <v>0</v>
      </c>
      <c r="T16" s="35"/>
      <c r="U16" s="35"/>
      <c r="V16" s="35"/>
      <c r="W16" s="35"/>
    </row>
    <row r="17" spans="1:23" s="16" customFormat="1" ht="24" customHeight="1">
      <c r="A17" s="10" t="s">
        <v>10</v>
      </c>
      <c r="B17" s="11" t="s">
        <v>23</v>
      </c>
      <c r="C17" s="33">
        <f>E17+H17+J17+L17+N17+P17+T17+V17+R17</f>
        <v>10050800</v>
      </c>
      <c r="D17" s="33">
        <f>F17+I17+K17+M17+O17+Q17+S17+U17+W17</f>
        <v>6287050</v>
      </c>
      <c r="E17" s="30">
        <v>5756000</v>
      </c>
      <c r="F17" s="30">
        <v>4817000</v>
      </c>
      <c r="G17" s="30"/>
      <c r="H17" s="30"/>
      <c r="I17" s="30"/>
      <c r="J17" s="30">
        <v>67500</v>
      </c>
      <c r="K17" s="30">
        <v>33750</v>
      </c>
      <c r="L17" s="31">
        <v>1436300</v>
      </c>
      <c r="M17" s="31">
        <v>1436300</v>
      </c>
      <c r="N17" s="31">
        <v>2791000</v>
      </c>
      <c r="O17" s="34">
        <v>0</v>
      </c>
      <c r="P17" s="34"/>
      <c r="Q17" s="31">
        <v>0</v>
      </c>
      <c r="R17" s="34">
        <v>0</v>
      </c>
      <c r="S17" s="32">
        <v>0</v>
      </c>
      <c r="T17" s="35"/>
      <c r="U17" s="35"/>
      <c r="V17" s="35"/>
      <c r="W17" s="35"/>
    </row>
    <row r="18" spans="1:23" s="16" customFormat="1" ht="26.25" customHeight="1">
      <c r="A18" s="10" t="s">
        <v>11</v>
      </c>
      <c r="B18" s="11" t="s">
        <v>24</v>
      </c>
      <c r="C18" s="33">
        <f>E18+H18+J18+L18+N18+P18+T18+V18+R18</f>
        <v>402431.98</v>
      </c>
      <c r="D18" s="33">
        <f>F18+I18+K18+M18+O18+Q18+S18+U18+W18</f>
        <v>350681.98</v>
      </c>
      <c r="E18" s="30">
        <v>311000</v>
      </c>
      <c r="F18" s="30">
        <v>293000</v>
      </c>
      <c r="G18" s="30"/>
      <c r="H18" s="30"/>
      <c r="I18" s="30"/>
      <c r="J18" s="30">
        <v>67500</v>
      </c>
      <c r="K18" s="30">
        <v>33750</v>
      </c>
      <c r="L18" s="31">
        <v>0</v>
      </c>
      <c r="M18" s="31">
        <v>0</v>
      </c>
      <c r="N18" s="31">
        <v>0</v>
      </c>
      <c r="O18" s="34">
        <v>0</v>
      </c>
      <c r="P18" s="34">
        <v>0</v>
      </c>
      <c r="Q18" s="31">
        <v>0</v>
      </c>
      <c r="R18" s="34">
        <v>0</v>
      </c>
      <c r="S18" s="32">
        <v>0</v>
      </c>
      <c r="T18" s="31">
        <v>23931.98</v>
      </c>
      <c r="U18" s="31">
        <v>23931.98</v>
      </c>
      <c r="V18" s="31"/>
      <c r="W18" s="35"/>
    </row>
    <row r="19" spans="1:23" s="16" customFormat="1" ht="26.25" customHeight="1">
      <c r="A19" s="10" t="s">
        <v>12</v>
      </c>
      <c r="B19" s="11" t="s">
        <v>27</v>
      </c>
      <c r="C19" s="33">
        <f>E19+H19+J19+L19+N19+P19+T19+V19+R19</f>
        <v>3719700</v>
      </c>
      <c r="D19" s="33">
        <f>F19+I19+K19+M19+O19+Q19+S19+U19+W19</f>
        <v>3677761</v>
      </c>
      <c r="E19" s="30">
        <v>2846000</v>
      </c>
      <c r="F19" s="30">
        <v>2846000</v>
      </c>
      <c r="G19" s="30"/>
      <c r="H19" s="30"/>
      <c r="I19" s="30"/>
      <c r="J19" s="30">
        <v>67500</v>
      </c>
      <c r="K19" s="30">
        <v>33750</v>
      </c>
      <c r="L19" s="31">
        <v>0</v>
      </c>
      <c r="M19" s="31">
        <v>0</v>
      </c>
      <c r="N19" s="31">
        <v>0</v>
      </c>
      <c r="O19" s="34">
        <v>0</v>
      </c>
      <c r="P19" s="34">
        <v>806200</v>
      </c>
      <c r="Q19" s="31">
        <v>798011</v>
      </c>
      <c r="R19" s="34">
        <v>0</v>
      </c>
      <c r="S19" s="32">
        <v>0</v>
      </c>
      <c r="T19" s="35"/>
      <c r="U19" s="35"/>
      <c r="V19" s="35"/>
      <c r="W19" s="35"/>
    </row>
    <row r="20" spans="1:23" s="16" customFormat="1" ht="27.75" customHeight="1">
      <c r="A20" s="10" t="s">
        <v>13</v>
      </c>
      <c r="B20" s="11" t="s">
        <v>14</v>
      </c>
      <c r="C20" s="33">
        <f>E20+H20+J20+L20+N20+P20+T20+V20+R20</f>
        <v>2629500</v>
      </c>
      <c r="D20" s="33">
        <f>F20+I20+K20+M20+O20+Q20+S20+U20+W20</f>
        <v>2566050</v>
      </c>
      <c r="E20" s="30">
        <v>2562000</v>
      </c>
      <c r="F20" s="30">
        <v>2532300</v>
      </c>
      <c r="G20" s="30"/>
      <c r="H20" s="30"/>
      <c r="I20" s="30"/>
      <c r="J20" s="30">
        <v>67500</v>
      </c>
      <c r="K20" s="30">
        <v>33750</v>
      </c>
      <c r="L20" s="31">
        <v>0</v>
      </c>
      <c r="M20" s="31">
        <v>0</v>
      </c>
      <c r="N20" s="31">
        <v>0</v>
      </c>
      <c r="O20" s="34">
        <v>0</v>
      </c>
      <c r="P20" s="34">
        <v>0</v>
      </c>
      <c r="Q20" s="31">
        <v>0</v>
      </c>
      <c r="R20" s="34">
        <v>0</v>
      </c>
      <c r="S20" s="32">
        <v>0</v>
      </c>
      <c r="T20" s="35"/>
      <c r="U20" s="35"/>
      <c r="V20" s="35"/>
      <c r="W20" s="35"/>
    </row>
    <row r="21" spans="1:23" s="16" customFormat="1" ht="27" customHeight="1">
      <c r="A21" s="10" t="s">
        <v>15</v>
      </c>
      <c r="B21" s="11" t="s">
        <v>16</v>
      </c>
      <c r="C21" s="33">
        <f>E21+H21+J21+L21+N21+P21+T21+V21+R21</f>
        <v>6848200</v>
      </c>
      <c r="D21" s="33">
        <f>F21+I21+K21+M21+O21+Q21+S21+U21+W21</f>
        <v>6631563.44</v>
      </c>
      <c r="E21" s="30">
        <v>5273000</v>
      </c>
      <c r="F21" s="30">
        <v>5164200</v>
      </c>
      <c r="G21" s="30"/>
      <c r="H21" s="30"/>
      <c r="I21" s="30"/>
      <c r="J21" s="30">
        <v>215500</v>
      </c>
      <c r="K21" s="30">
        <v>107750</v>
      </c>
      <c r="L21" s="31">
        <v>369700</v>
      </c>
      <c r="M21" s="31">
        <v>369613.44</v>
      </c>
      <c r="N21" s="31">
        <v>0</v>
      </c>
      <c r="O21" s="34">
        <v>0</v>
      </c>
      <c r="P21" s="34">
        <v>990000</v>
      </c>
      <c r="Q21" s="31">
        <v>990000</v>
      </c>
      <c r="R21" s="34">
        <v>0</v>
      </c>
      <c r="S21" s="32">
        <v>0</v>
      </c>
      <c r="T21" s="35"/>
      <c r="U21" s="35"/>
      <c r="V21" s="35"/>
      <c r="W21" s="35"/>
    </row>
    <row r="22" spans="1:23" s="16" customFormat="1" ht="31.5" customHeight="1">
      <c r="A22" s="10" t="s">
        <v>17</v>
      </c>
      <c r="B22" s="12" t="s">
        <v>28</v>
      </c>
      <c r="C22" s="33">
        <f>E22+H22+J22+L22+N22+P22+T22+V22+R22</f>
        <v>22108300</v>
      </c>
      <c r="D22" s="33">
        <f>F22+I22+K22+M22+O22+Q22+S22+U22+W22</f>
        <v>3312660</v>
      </c>
      <c r="E22" s="30">
        <v>3270000</v>
      </c>
      <c r="F22" s="30">
        <v>3081500</v>
      </c>
      <c r="G22" s="30"/>
      <c r="H22" s="30"/>
      <c r="I22" s="30"/>
      <c r="J22" s="30">
        <v>282000</v>
      </c>
      <c r="K22" s="30">
        <v>141000</v>
      </c>
      <c r="L22" s="31">
        <v>0</v>
      </c>
      <c r="M22" s="31">
        <v>0</v>
      </c>
      <c r="N22" s="31">
        <v>12590000</v>
      </c>
      <c r="O22" s="34">
        <v>0</v>
      </c>
      <c r="P22" s="34">
        <v>1166600</v>
      </c>
      <c r="Q22" s="31">
        <v>90160</v>
      </c>
      <c r="R22" s="34">
        <v>1029700</v>
      </c>
      <c r="S22" s="32">
        <v>0</v>
      </c>
      <c r="T22" s="35"/>
      <c r="U22" s="35"/>
      <c r="V22" s="31">
        <v>3770000</v>
      </c>
      <c r="W22" s="31">
        <v>0</v>
      </c>
    </row>
    <row r="23" spans="1:23" s="5" customFormat="1" ht="33" customHeight="1">
      <c r="A23" s="13"/>
      <c r="B23" s="14" t="s">
        <v>22</v>
      </c>
      <c r="C23" s="33">
        <f>C14+C15+C16+C17+C18+C19+C20+C21+C22</f>
        <v>64559831.980000004</v>
      </c>
      <c r="D23" s="33">
        <f>D14+D15+D16+D17+D18+D19+D20+D21+D22</f>
        <v>33675401.900000006</v>
      </c>
      <c r="E23" s="33">
        <f>SUM(E14:E22)</f>
        <v>30542000</v>
      </c>
      <c r="F23" s="33">
        <f>SUM(F14:F22)</f>
        <v>27932200</v>
      </c>
      <c r="G23" s="33">
        <f>SUM(G14:G22)</f>
        <v>0</v>
      </c>
      <c r="H23" s="33">
        <f aca="true" t="shared" si="0" ref="H23:M23">SUM(H14:H22)</f>
        <v>0</v>
      </c>
      <c r="I23" s="33">
        <f t="shared" si="0"/>
        <v>0</v>
      </c>
      <c r="J23" s="33">
        <f t="shared" si="0"/>
        <v>1118000</v>
      </c>
      <c r="K23" s="33">
        <f t="shared" si="0"/>
        <v>559000</v>
      </c>
      <c r="L23" s="33">
        <f t="shared" si="0"/>
        <v>4308700</v>
      </c>
      <c r="M23" s="33">
        <f t="shared" si="0"/>
        <v>2130850.44</v>
      </c>
      <c r="N23" s="33">
        <f>SUM(N14:N22)</f>
        <v>19651000</v>
      </c>
      <c r="O23" s="33">
        <f>SUM(O14:O22)</f>
        <v>0</v>
      </c>
      <c r="P23" s="33">
        <f>SUM(P14:P22)</f>
        <v>4116500</v>
      </c>
      <c r="Q23" s="33">
        <f>SUM(Q14:Q22)</f>
        <v>3029419.48</v>
      </c>
      <c r="R23" s="33">
        <f>SUM(R14:R22)</f>
        <v>1029700</v>
      </c>
      <c r="S23" s="33">
        <f>SUM(S14:S22)</f>
        <v>0</v>
      </c>
      <c r="T23" s="33">
        <f>SUM(T14:T22)</f>
        <v>23931.98</v>
      </c>
      <c r="U23" s="33">
        <f>SUM(U14:U22)</f>
        <v>23931.98</v>
      </c>
      <c r="V23" s="33">
        <f>SUM(V14:V22)</f>
        <v>3770000</v>
      </c>
      <c r="W23" s="33">
        <f>SUM(W14:W22)</f>
        <v>0</v>
      </c>
    </row>
    <row r="24" spans="1:13" ht="23.25" customHeight="1" hidden="1">
      <c r="A24" s="4"/>
      <c r="B24" s="2"/>
      <c r="C24" s="15" t="b">
        <f>C23=E23+J23+L23+N23+P23</f>
        <v>0</v>
      </c>
      <c r="D24" s="15" t="b">
        <f>D23=F23+I23+K23+M23+O23</f>
        <v>0</v>
      </c>
      <c r="E24" s="1"/>
      <c r="F24" s="1"/>
      <c r="G24" s="1"/>
      <c r="H24" s="1"/>
      <c r="I24" s="1"/>
      <c r="J24" s="1"/>
      <c r="K24" s="1"/>
      <c r="L24" s="2"/>
      <c r="M24" s="2"/>
    </row>
    <row r="25" spans="1:13" ht="12.75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4"/>
      <c r="B36" s="2"/>
      <c r="C36" s="2"/>
      <c r="D36" s="2"/>
      <c r="E36" s="2"/>
      <c r="F36" s="2"/>
      <c r="G36" s="2"/>
      <c r="H36" s="2"/>
      <c r="J36" s="2"/>
      <c r="K36" s="2"/>
      <c r="L36" s="2"/>
      <c r="M36" s="2"/>
    </row>
    <row r="37" spans="1:13" ht="12.7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>
      <c r="A165" s="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>
      <c r="A166" s="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</sheetData>
  <mergeCells count="23">
    <mergeCell ref="T12:U12"/>
    <mergeCell ref="V12:W12"/>
    <mergeCell ref="L11:O11"/>
    <mergeCell ref="P11:W11"/>
    <mergeCell ref="R12:S12"/>
    <mergeCell ref="H11:I11"/>
    <mergeCell ref="H12:I12"/>
    <mergeCell ref="J11:K11"/>
    <mergeCell ref="J12:K12"/>
    <mergeCell ref="E11:G11"/>
    <mergeCell ref="E12:F12"/>
    <mergeCell ref="A11:A13"/>
    <mergeCell ref="B11:B13"/>
    <mergeCell ref="C11:D12"/>
    <mergeCell ref="B1:O1"/>
    <mergeCell ref="B2:O2"/>
    <mergeCell ref="B3:O3"/>
    <mergeCell ref="L10:M10"/>
    <mergeCell ref="A4:O4"/>
    <mergeCell ref="A7:O8"/>
    <mergeCell ref="N12:O12"/>
    <mergeCell ref="L12:M12"/>
    <mergeCell ref="P12:Q12"/>
  </mergeCells>
  <printOptions/>
  <pageMargins left="0.984251968503937" right="0.984251968503937" top="0.8661417322834646" bottom="0.5118110236220472" header="0.5118110236220472" footer="0.5118110236220472"/>
  <pageSetup horizontalDpi="600" verticalDpi="600" orientation="landscape" paperSize="9" scale="73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2017-07-07T03:28:47Z</cp:lastPrinted>
  <dcterms:created xsi:type="dcterms:W3CDTF">2012-05-02T03:27:29Z</dcterms:created>
  <dcterms:modified xsi:type="dcterms:W3CDTF">2017-07-07T03:36:47Z</dcterms:modified>
  <cp:category/>
  <cp:version/>
  <cp:contentType/>
  <cp:contentStatus/>
</cp:coreProperties>
</file>