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огног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<sst xmlns="http://schemas.openxmlformats.org/spreadsheetml/2006/main" count="29" uniqueCount="29">
  <si>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Дефицит    (+; -)</t>
  </si>
  <si>
    <t>Общий объем расходов по годам</t>
  </si>
  <si>
    <t>Общий объем доходов по годам</t>
  </si>
  <si>
    <t>Копьевский сельсовет</t>
  </si>
  <si>
    <t>Копьевский  поссовет</t>
  </si>
  <si>
    <t>Приисковый сельсовет</t>
  </si>
  <si>
    <t>Орджоникидзевский сельсовет</t>
  </si>
  <si>
    <t>Саралинский сельсовет</t>
  </si>
  <si>
    <t>Гайдаровский сельсовет</t>
  </si>
  <si>
    <t>Устинкинский сельсовет</t>
  </si>
  <si>
    <t>Красноиюсский сельсовет</t>
  </si>
  <si>
    <t>Новомарьясовский сельсовет</t>
  </si>
  <si>
    <t>Итого по поселениям</t>
  </si>
  <si>
    <t xml:space="preserve"> </t>
  </si>
  <si>
    <t xml:space="preserve">                                                                                                                                      (тыс.рублей)</t>
  </si>
  <si>
    <t>2019            год</t>
  </si>
  <si>
    <t>2021      год</t>
  </si>
  <si>
    <t>Районный бюджет</t>
  </si>
  <si>
    <t>*Всего консолидированный бюджет</t>
  </si>
  <si>
    <t>*Суммы по строке "Всего консолидированный бюджет муниципального образования Орджоникидзевский район" указаны без учета сумм межбюджетных трансфертов, передаваемых из бюджета одного уровня в другой.</t>
  </si>
  <si>
    <t>2020                          год</t>
  </si>
  <si>
    <t>2021                         год</t>
  </si>
  <si>
    <t>2019                       год</t>
  </si>
  <si>
    <t>2020                      год</t>
  </si>
  <si>
    <t>2021                           год</t>
  </si>
  <si>
    <t>2019                      год</t>
  </si>
  <si>
    <t>2020                       год</t>
  </si>
  <si>
    <t>проверка</t>
  </si>
  <si>
    <t xml:space="preserve">Основные прогнозные показатели консолидированного бюджета муниципального образования Орджоникидзевский район  на 2019- 2021 годы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</si>
</sst>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43" fontId="0" fillId="0" borderId="10" xfId="58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9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3.75390625" style="2" customWidth="1"/>
    <col min="2" max="7" width="12.875" style="0" bestFit="1" customWidth="1"/>
    <col min="8" max="8" width="11.00390625" style="0" customWidth="1"/>
    <col min="9" max="10" width="10.875" style="0" bestFit="1" customWidth="1"/>
  </cols>
  <sheetData>
    <row r="1" spans="1:10" ht="63.7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45" customHeight="1">
      <c r="A3" s="9" t="s">
        <v>13</v>
      </c>
      <c r="B3" s="10" t="s">
        <v>2</v>
      </c>
      <c r="C3" s="10"/>
      <c r="D3" s="10"/>
      <c r="E3" s="10" t="s">
        <v>1</v>
      </c>
      <c r="F3" s="10"/>
      <c r="G3" s="10"/>
      <c r="H3" s="10" t="s">
        <v>0</v>
      </c>
      <c r="I3" s="10"/>
      <c r="J3" s="10"/>
    </row>
    <row r="4" spans="1:10" ht="30" customHeight="1">
      <c r="A4" s="9"/>
      <c r="B4" s="11" t="s">
        <v>15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1" t="s">
        <v>26</v>
      </c>
      <c r="J4" s="11" t="s">
        <v>16</v>
      </c>
    </row>
    <row r="5" spans="1:10" ht="36.75" customHeight="1">
      <c r="A5" s="4" t="s">
        <v>4</v>
      </c>
      <c r="B5" s="12">
        <v>15230</v>
      </c>
      <c r="C5" s="12">
        <v>15558.9</v>
      </c>
      <c r="D5" s="12">
        <v>16071.7</v>
      </c>
      <c r="E5" s="12">
        <f>SUM(B5-H5)</f>
        <v>15458.6</v>
      </c>
      <c r="F5" s="12">
        <f>SUM(C5-I5)</f>
        <v>15795.3</v>
      </c>
      <c r="G5" s="12">
        <f>SUM(D5-J5)</f>
        <v>16319.168333333335</v>
      </c>
      <c r="H5" s="13">
        <v>-228.6</v>
      </c>
      <c r="I5" s="13">
        <v>-236.4</v>
      </c>
      <c r="J5" s="13">
        <v>-247.46833333333336</v>
      </c>
    </row>
    <row r="6" spans="1:10" ht="36.75" customHeight="1">
      <c r="A6" s="4" t="s">
        <v>5</v>
      </c>
      <c r="B6" s="12">
        <v>5624</v>
      </c>
      <c r="C6" s="12">
        <v>5642.5</v>
      </c>
      <c r="D6" s="12">
        <v>5663</v>
      </c>
      <c r="E6" s="12">
        <f aca="true" t="shared" si="0" ref="E6:E13">SUM(B6-H6)</f>
        <v>5640.7</v>
      </c>
      <c r="F6" s="12">
        <f aca="true" t="shared" si="1" ref="F6:F13">SUM(C6-I6)</f>
        <v>5659.9</v>
      </c>
      <c r="G6" s="12">
        <f aca="true" t="shared" si="2" ref="G6:G13">SUM(D6-J6)</f>
        <v>5681.375</v>
      </c>
      <c r="H6" s="13">
        <v>-16.7</v>
      </c>
      <c r="I6" s="13">
        <v>-17.4</v>
      </c>
      <c r="J6" s="13">
        <v>-18.375</v>
      </c>
    </row>
    <row r="7" spans="1:10" ht="36.75" customHeight="1">
      <c r="A7" s="4" t="s">
        <v>6</v>
      </c>
      <c r="B7" s="12">
        <v>5882</v>
      </c>
      <c r="C7" s="12">
        <v>5973</v>
      </c>
      <c r="D7" s="12">
        <v>6093.9</v>
      </c>
      <c r="E7" s="12">
        <f t="shared" si="0"/>
        <v>5913.9</v>
      </c>
      <c r="F7" s="12">
        <f t="shared" si="1"/>
        <v>6006.825</v>
      </c>
      <c r="G7" s="12">
        <f t="shared" si="2"/>
        <v>6130.190833333333</v>
      </c>
      <c r="H7" s="13">
        <v>-31.9</v>
      </c>
      <c r="I7" s="13">
        <v>-33.825</v>
      </c>
      <c r="J7" s="13">
        <v>-36.29083333333334</v>
      </c>
    </row>
    <row r="8" spans="1:10" ht="36.75" customHeight="1">
      <c r="A8" s="4" t="s">
        <v>7</v>
      </c>
      <c r="B8" s="12">
        <v>6416</v>
      </c>
      <c r="C8" s="12">
        <v>6443</v>
      </c>
      <c r="D8" s="12">
        <v>6472.8</v>
      </c>
      <c r="E8" s="12">
        <f t="shared" si="0"/>
        <v>6441.2</v>
      </c>
      <c r="F8" s="12">
        <f t="shared" si="1"/>
        <v>6469.4</v>
      </c>
      <c r="G8" s="12">
        <f t="shared" si="2"/>
        <v>6500.731666666667</v>
      </c>
      <c r="H8" s="13">
        <v>-25.2</v>
      </c>
      <c r="I8" s="13">
        <v>-26.4</v>
      </c>
      <c r="J8" s="13">
        <v>-27.93166666666666</v>
      </c>
    </row>
    <row r="9" spans="1:10" ht="36.75" customHeight="1">
      <c r="A9" s="4" t="s">
        <v>8</v>
      </c>
      <c r="B9" s="12">
        <v>3775</v>
      </c>
      <c r="C9" s="12">
        <v>3789.6</v>
      </c>
      <c r="D9" s="12">
        <v>3807.5</v>
      </c>
      <c r="E9" s="12">
        <f t="shared" si="0"/>
        <v>3785.7</v>
      </c>
      <c r="F9" s="12">
        <f t="shared" si="1"/>
        <v>3801.0966666666664</v>
      </c>
      <c r="G9" s="12">
        <f t="shared" si="2"/>
        <v>3820.0916666666667</v>
      </c>
      <c r="H9" s="13">
        <v>-10.7</v>
      </c>
      <c r="I9" s="13">
        <v>-11.496666666666668</v>
      </c>
      <c r="J9" s="13">
        <v>-12.591666666666667</v>
      </c>
    </row>
    <row r="10" spans="1:10" ht="36.75" customHeight="1">
      <c r="A10" s="4" t="s">
        <v>9</v>
      </c>
      <c r="B10" s="12">
        <v>10554</v>
      </c>
      <c r="C10" s="12">
        <v>10657</v>
      </c>
      <c r="D10" s="12">
        <v>10806.2</v>
      </c>
      <c r="E10" s="12">
        <f t="shared" si="0"/>
        <v>10623.1</v>
      </c>
      <c r="F10" s="12">
        <f t="shared" si="1"/>
        <v>10729.033333333333</v>
      </c>
      <c r="G10" s="12">
        <f t="shared" si="2"/>
        <v>10882.326666666668</v>
      </c>
      <c r="H10" s="13">
        <v>-69.1</v>
      </c>
      <c r="I10" s="13">
        <v>-72.03333333333332</v>
      </c>
      <c r="J10" s="13">
        <v>-76.12666666666667</v>
      </c>
    </row>
    <row r="11" spans="1:10" ht="36.75" customHeight="1">
      <c r="A11" s="4" t="s">
        <v>10</v>
      </c>
      <c r="B11" s="12">
        <v>9257</v>
      </c>
      <c r="C11" s="12">
        <v>9306.8</v>
      </c>
      <c r="D11" s="12">
        <v>9366.7</v>
      </c>
      <c r="E11" s="12">
        <f t="shared" si="0"/>
        <v>9307.9</v>
      </c>
      <c r="F11" s="12">
        <f t="shared" si="1"/>
        <v>9359.865</v>
      </c>
      <c r="G11" s="12">
        <f t="shared" si="2"/>
        <v>9422.685000000001</v>
      </c>
      <c r="H11" s="13">
        <v>-50.9</v>
      </c>
      <c r="I11" s="13">
        <v>-53.065</v>
      </c>
      <c r="J11" s="13">
        <v>-55.985</v>
      </c>
    </row>
    <row r="12" spans="1:10" ht="36.75" customHeight="1">
      <c r="A12" s="4" t="s">
        <v>11</v>
      </c>
      <c r="B12" s="12">
        <v>11843</v>
      </c>
      <c r="C12" s="12">
        <v>11884</v>
      </c>
      <c r="D12" s="12">
        <v>11927.2</v>
      </c>
      <c r="E12" s="12">
        <f t="shared" si="0"/>
        <v>11893.6</v>
      </c>
      <c r="F12" s="12">
        <f t="shared" si="1"/>
        <v>11936.833333333334</v>
      </c>
      <c r="G12" s="12">
        <f t="shared" si="2"/>
        <v>11982.968333333334</v>
      </c>
      <c r="H12" s="13">
        <v>-50.6</v>
      </c>
      <c r="I12" s="13">
        <v>-52.83333333333334</v>
      </c>
      <c r="J12" s="13">
        <v>-55.76833333333334</v>
      </c>
    </row>
    <row r="13" spans="1:10" ht="36.75" customHeight="1">
      <c r="A13" s="4" t="s">
        <v>3</v>
      </c>
      <c r="B13" s="12">
        <v>9396</v>
      </c>
      <c r="C13" s="12">
        <v>9432.7</v>
      </c>
      <c r="D13" s="12">
        <v>9471.1</v>
      </c>
      <c r="E13" s="12">
        <f t="shared" si="0"/>
        <v>9435.8</v>
      </c>
      <c r="F13" s="12">
        <f t="shared" si="1"/>
        <v>9474.093333333334</v>
      </c>
      <c r="G13" s="12">
        <f t="shared" si="2"/>
        <v>9514.521666666667</v>
      </c>
      <c r="H13" s="13">
        <v>-39.8</v>
      </c>
      <c r="I13" s="13">
        <v>-41.39333333333333</v>
      </c>
      <c r="J13" s="13">
        <v>-43.42166666666666</v>
      </c>
    </row>
    <row r="14" spans="1:10" ht="36.75" customHeight="1">
      <c r="A14" s="5" t="s">
        <v>12</v>
      </c>
      <c r="B14" s="14">
        <f>SUM(B5:B13)</f>
        <v>77977</v>
      </c>
      <c r="C14" s="14">
        <f aca="true" t="shared" si="3" ref="C14:J14">SUM(C5:C13)</f>
        <v>78687.5</v>
      </c>
      <c r="D14" s="14">
        <f t="shared" si="3"/>
        <v>79680.1</v>
      </c>
      <c r="E14" s="14">
        <f t="shared" si="3"/>
        <v>78500.5</v>
      </c>
      <c r="F14" s="14">
        <f t="shared" si="3"/>
        <v>79232.34666666666</v>
      </c>
      <c r="G14" s="14">
        <f t="shared" si="3"/>
        <v>80254.05916666667</v>
      </c>
      <c r="H14" s="14">
        <f t="shared" si="3"/>
        <v>-523.4999999999999</v>
      </c>
      <c r="I14" s="14">
        <f t="shared" si="3"/>
        <v>-544.8466666666666</v>
      </c>
      <c r="J14" s="14">
        <f t="shared" si="3"/>
        <v>-573.9591666666666</v>
      </c>
    </row>
    <row r="15" spans="1:10" ht="25.5" customHeight="1">
      <c r="A15" s="4" t="s">
        <v>17</v>
      </c>
      <c r="B15" s="15">
        <v>416714.7</v>
      </c>
      <c r="C15" s="15">
        <v>365430.7</v>
      </c>
      <c r="D15" s="15">
        <v>381865.5</v>
      </c>
      <c r="E15" s="15">
        <v>418020.3</v>
      </c>
      <c r="F15" s="15">
        <v>366598.5</v>
      </c>
      <c r="G15" s="15">
        <v>383073.9</v>
      </c>
      <c r="H15" s="15">
        <f>B15-E15</f>
        <v>-1305.5999999999767</v>
      </c>
      <c r="I15" s="15">
        <f>C15-F15</f>
        <v>-1167.7999999999884</v>
      </c>
      <c r="J15" s="15">
        <f>D15-G15</f>
        <v>-1208.4000000000233</v>
      </c>
    </row>
    <row r="16" spans="1:10" ht="51">
      <c r="A16" s="5" t="s">
        <v>18</v>
      </c>
      <c r="B16" s="16">
        <f>B14+B15</f>
        <v>494691.7</v>
      </c>
      <c r="C16" s="16">
        <f>C14+C15</f>
        <v>444118.2</v>
      </c>
      <c r="D16" s="16">
        <f>D14+D15</f>
        <v>461545.6</v>
      </c>
      <c r="E16" s="16">
        <f>E14+E15</f>
        <v>496520.8</v>
      </c>
      <c r="F16" s="16">
        <f>F14+F15</f>
        <v>445830.8466666667</v>
      </c>
      <c r="G16" s="16">
        <f>G14+G15</f>
        <v>463327.9591666667</v>
      </c>
      <c r="H16" s="16">
        <f>H14+H15</f>
        <v>-1829.0999999999767</v>
      </c>
      <c r="I16" s="16">
        <f>I14+I15</f>
        <v>-1712.646666666655</v>
      </c>
      <c r="J16" s="16">
        <f>J14+J15</f>
        <v>-1782.3591666666898</v>
      </c>
    </row>
    <row r="17" spans="7:10" ht="20.25" customHeight="1" hidden="1">
      <c r="G17" t="s">
        <v>27</v>
      </c>
      <c r="H17" s="17">
        <f>B16-E16</f>
        <v>-1829.0999999999767</v>
      </c>
      <c r="I17" s="17">
        <f>C16-F16</f>
        <v>-1712.6466666666674</v>
      </c>
      <c r="J17" s="17">
        <f>D16-G16</f>
        <v>-1782.359166666749</v>
      </c>
    </row>
    <row r="18" spans="8:10" ht="12.75">
      <c r="H18" s="17"/>
      <c r="I18" s="17"/>
      <c r="J18" s="17"/>
    </row>
    <row r="19" spans="1:10" ht="45.75" customHeight="1">
      <c r="A19" s="6" t="s">
        <v>19</v>
      </c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7">
    <mergeCell ref="A19:J19"/>
    <mergeCell ref="A3:A4"/>
    <mergeCell ref="A1:J1"/>
    <mergeCell ref="A2:J2"/>
    <mergeCell ref="H3:J3"/>
    <mergeCell ref="E3:G3"/>
    <mergeCell ref="B3:D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2018-11-13T04:00:58Z</cp:lastPrinted>
  <dcterms:created xsi:type="dcterms:W3CDTF">2015-11-10T07:35:08Z</dcterms:created>
  <dcterms:modified xsi:type="dcterms:W3CDTF">2018-11-13T04:01:04Z</dcterms:modified>
  <cp:category/>
  <cp:version/>
  <cp:contentType/>
  <cp:contentStatus/>
</cp:coreProperties>
</file>