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2"/>
  </bookViews>
  <sheets>
    <sheet name="Табл 1" sheetId="1" r:id="rId1"/>
    <sheet name="Табл (2" sheetId="4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9" i="1" l="1"/>
  <c r="K49" i="1"/>
  <c r="J49" i="1"/>
  <c r="I49" i="1"/>
  <c r="H49" i="1"/>
  <c r="G49" i="1"/>
  <c r="E49" i="1"/>
  <c r="D49" i="1"/>
  <c r="D40" i="3"/>
  <c r="C40" i="3"/>
  <c r="C49" i="1"/>
</calcChain>
</file>

<file path=xl/sharedStrings.xml><?xml version="1.0" encoding="utf-8"?>
<sst xmlns="http://schemas.openxmlformats.org/spreadsheetml/2006/main" count="104" uniqueCount="92">
  <si>
    <t>Приложение</t>
  </si>
  <si>
    <t xml:space="preserve">Отчет за 2017 год
о реализации комплексного инвестиционного плана муниципального образования Орджоникидзевский район
</t>
  </si>
  <si>
    <t>Таблица 1</t>
  </si>
  <si>
    <t>№</t>
  </si>
  <si>
    <t>Завершенные объекты в 2017 году (наименование проекта)</t>
  </si>
  <si>
    <t xml:space="preserve">Объем инвестиций, всего, тыс. руб. </t>
  </si>
  <si>
    <t>ФБ</t>
  </si>
  <si>
    <t>РБ</t>
  </si>
  <si>
    <t>МБ</t>
  </si>
  <si>
    <t>из них:</t>
  </si>
  <si>
    <t>Внебюджетные источники</t>
  </si>
  <si>
    <t xml:space="preserve">План создания инвестиционных объектов и объектов инфраструктуры </t>
  </si>
  <si>
    <t xml:space="preserve">Объем инвестиций, за 2017 год, тыс. руб. </t>
  </si>
  <si>
    <t xml:space="preserve">ОБЪЕКТЫ ЖИЛИЩНО-КОММУНАЛЬНОГО ХОЗЯЙСТВА  </t>
  </si>
  <si>
    <t>Объекты жилищного хозяйства</t>
  </si>
  <si>
    <t>Поэтапное переселение жильцов и снос аварийного непригодного для проживания жилья</t>
  </si>
  <si>
    <t>Капитальный ремонт вспомогательного оборудования очистных сооружений п. Копьево</t>
  </si>
  <si>
    <t>Объекты теплоснабжения</t>
  </si>
  <si>
    <t>Капитальный ремонт вспомогательного оборудования котельной п. Копьево</t>
  </si>
  <si>
    <t>Приобретение насоса в котельную с. Июс</t>
  </si>
  <si>
    <t>ОБЪЕКТЫ  ЭНЕРГЕТИЧЕСКОЙ ИНФРАСТРУКТУРЫ</t>
  </si>
  <si>
    <t>Приобретение и установка уличных фонарей Копьевский поссовет</t>
  </si>
  <si>
    <t>Приобретение и установка уличных фонарей Устинкинский сельсовет</t>
  </si>
  <si>
    <t>Приобретение и установка уличных фонарей Новомарьясовский сельсовет</t>
  </si>
  <si>
    <t>Приобретение и установка уличных фонарей Красноиюсский сельсовет</t>
  </si>
  <si>
    <t>Приобретение и установка уличных фонарей Орджоникидзевский сельсовет</t>
  </si>
  <si>
    <t>Замена котла МБОУ "Новомарьясовская СОШ"</t>
  </si>
  <si>
    <t>Ремонт спортзала МБОУ "Саралинская СОШ"</t>
  </si>
  <si>
    <t>Ремонт спортзала МБОУ "Кобяковская НОШ"</t>
  </si>
  <si>
    <t>Строительство школы в с. Июс</t>
  </si>
  <si>
    <t>Оснащение средствами обучения в СОШ с. Июс</t>
  </si>
  <si>
    <t>Пусконаладочные работы для ввода в эксплуатацию котельной, гаража и трансформаторной подстанции школы с. Июс</t>
  </si>
  <si>
    <t>Замена окон в Устино-Копьевской СОШ</t>
  </si>
  <si>
    <t>Замена эл. проводки МБОУ "Орджоникидзевская СОШ"</t>
  </si>
  <si>
    <t>Замена эл. проводки МБОУ "Новомарьясовская СОШ"</t>
  </si>
  <si>
    <t>Проектно-сметная документация "Июсская СОШ"</t>
  </si>
  <si>
    <t>Госэкспертиза, инженерно-геодезические изыскания "Монастыревская СОШ", "Кобяковская СОШ"</t>
  </si>
  <si>
    <t>Приобретение жилья для лиц из числа детей сирот и детей, оставшихся без попечения родителей</t>
  </si>
  <si>
    <t>Объекты образования</t>
  </si>
  <si>
    <t>Приобретение автобусов для подвоза детей в сельские школы</t>
  </si>
  <si>
    <t>Объекты культуры</t>
  </si>
  <si>
    <t>Строительство, реконструкция объектов муниципальной собственности, в том числе проектно-сметная документация</t>
  </si>
  <si>
    <t>Демонтаж незавершенного строительства здания РДК</t>
  </si>
  <si>
    <t>Муниципальная программа "Сохранение и развитие малых сёл Орджоникидзевского района Республики Хакасия на 2016-2018 годы" (поселения)</t>
  </si>
  <si>
    <t>Ограждение кладбища д. Кожухово</t>
  </si>
  <si>
    <t>МБ (поселения)</t>
  </si>
  <si>
    <t>Ограждение сквера д. Кожухово</t>
  </si>
  <si>
    <t>Приобретение малых игровых форм п. Гайдаровск</t>
  </si>
  <si>
    <t>Ремонт СК п. Гайдаровск</t>
  </si>
  <si>
    <t>Устройство уличного освещения п. Гайдаровск</t>
  </si>
  <si>
    <t>Муниципальная программа "Управление муниципальным имуществом мо Орджоникидзевский район на 2016-2018 годы"</t>
  </si>
  <si>
    <t>Мероприятия по организации и проведению работ по текущему ремонту объектов муниципального имущества</t>
  </si>
  <si>
    <t>ИТОГО</t>
  </si>
  <si>
    <t>Таблица 2</t>
  </si>
  <si>
    <t xml:space="preserve">Планируемые объемы инвестиций на 2017 год
(итого по Плану),
тыс. рублей
</t>
  </si>
  <si>
    <t xml:space="preserve">Фактически профинансировано за 2017 год
(итого по Плану),
тыс. рублей
</t>
  </si>
  <si>
    <t>Таблица 3</t>
  </si>
  <si>
    <t>Наименование проекта</t>
  </si>
  <si>
    <t xml:space="preserve">Общая стоимость проекта, </t>
  </si>
  <si>
    <t>тыс. руб.</t>
  </si>
  <si>
    <t>Создано рабочих мест, ед.</t>
  </si>
  <si>
    <t>Реализованные инвестиционные проекты в 2017 году</t>
  </si>
  <si>
    <t>Строительство мельничного комплекса п. Копьево</t>
  </si>
  <si>
    <t>Итого</t>
  </si>
  <si>
    <t>Таблица 4</t>
  </si>
  <si>
    <t>Итого по проектам КИП</t>
  </si>
  <si>
    <t>Планируемые объемы инвестиций на 2017 год (тыс. руб.)</t>
  </si>
  <si>
    <t>Фактически профинансировано за 2017 год (тыс. руб.)</t>
  </si>
  <si>
    <t xml:space="preserve">Строительство  привязного молочного комплекса на 400 голов </t>
  </si>
  <si>
    <t>Строительство комбикормового завода п. Копьево</t>
  </si>
  <si>
    <t>Строительство пункта по убою скота п-. Копьево</t>
  </si>
  <si>
    <t>Строительство дома отдыха "Карасук" на базе имущественного комплекса "Карасук"</t>
  </si>
  <si>
    <t>Реконструкция высоковольтной линии 35 кВ «ПС Орджоникидзе – ПС Приисковый» (Т-48) 26,55 км.</t>
  </si>
  <si>
    <t>Строительство высоковольтной линии 10 кВ от ПС 35/10 «Черное озеро» до п. Гайдаровск</t>
  </si>
  <si>
    <t>Обновление парка спецтехники ГУП РХ «Орджоникидзевское ДРСУ»</t>
  </si>
  <si>
    <t>Модернизация асфальтобетонного завода п. Копьево</t>
  </si>
  <si>
    <t>Развитие СПК "Копьевский"</t>
  </si>
  <si>
    <t>Строительство гостиницы "Golden Rocks" с. Приисковое</t>
  </si>
  <si>
    <t>Строительство гостиницы "Sled Hotel" и школы для обучения езде на снегоходах "Sled  School"с. Приисковое</t>
  </si>
  <si>
    <t>Строительство отеля "Снежный избас" с. Приисковое</t>
  </si>
  <si>
    <t>Строительство гостиницы "Муравейник" с. Приисковое</t>
  </si>
  <si>
    <t>Строительство гостиницы "Больничка" с. Присковое</t>
  </si>
  <si>
    <t>Строительство гостиницы "Высота 812" п. Главстан</t>
  </si>
  <si>
    <t>Строительство гостиничного комплекса "При райд" с. Приисковое</t>
  </si>
  <si>
    <t>Строительство гостевого дома "Ханский двор" с. Приисковое</t>
  </si>
  <si>
    <t>Строительство гостевого дома "Крепость"</t>
  </si>
  <si>
    <t>Развитие музея-заповедника "Сулеки"</t>
  </si>
  <si>
    <t>Концепция развития парковой зоны "Ивановские озера"</t>
  </si>
  <si>
    <t>ИТОГО:</t>
  </si>
  <si>
    <t>Количество инвестиционных площадок, шт.</t>
  </si>
  <si>
    <t>в соответствии с КИП, всего</t>
  </si>
  <si>
    <t>переданы субъектам бизнеса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</si>
</sst>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2" fontId="11" fillId="2" borderId="1" xfId="0" applyNumberFormat="1" applyFont="1" applyFill="1" applyBorder="1"/>
    <xf numFmtId="0" fontId="11" fillId="2" borderId="0" xfId="0" applyFont="1" applyFill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2" fontId="16" fillId="0" borderId="1" xfId="0" applyNumberFormat="1" applyFont="1" applyFill="1" applyBorder="1" applyAlignment="1">
      <alignment vertical="top" wrapText="1"/>
    </xf>
    <xf numFmtId="2" fontId="18" fillId="0" borderId="1" xfId="0" applyNumberFormat="1" applyFont="1" applyFill="1" applyBorder="1" applyAlignment="1">
      <alignment vertical="top" wrapText="1"/>
    </xf>
    <xf numFmtId="2" fontId="3" fillId="0" borderId="0" xfId="0" applyNumberFormat="1" applyFont="1"/>
    <xf numFmtId="2" fontId="3" fillId="0" borderId="1" xfId="0" applyNumberFormat="1" applyFont="1" applyBorder="1"/>
    <xf numFmtId="0" fontId="3" fillId="0" borderId="1" xfId="0" applyFont="1" applyBorder="1"/>
    <xf numFmtId="2" fontId="17" fillId="0" borderId="12" xfId="0" applyNumberFormat="1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left" vertical="top" wrapText="1"/>
    </xf>
    <xf numFmtId="2" fontId="17" fillId="0" borderId="1" xfId="0" applyNumberFormat="1" applyFont="1" applyFill="1" applyBorder="1" applyAlignment="1">
      <alignment horizontal="left" vertical="top" wrapText="1"/>
    </xf>
    <xf numFmtId="2" fontId="16" fillId="0" borderId="2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left" vertical="top" wrapText="1"/>
    </xf>
    <xf numFmtId="2" fontId="16" fillId="0" borderId="6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/>
    <xf numFmtId="2" fontId="16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2" fontId="1" fillId="0" borderId="0" xfId="0" applyNumberFormat="1" applyFont="1"/>
    <xf numFmtId="0" fontId="1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2" fillId="0" borderId="3" xfId="0" applyFont="1" applyBorder="1" applyAlignment="1"/>
    <xf numFmtId="0" fontId="12" fillId="0" borderId="4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2" fillId="0" borderId="1" xfId="0" applyFont="1" applyBorder="1" applyAlignment="1">
      <alignment wrapText="1"/>
    </xf>
    <xf numFmtId="0" fontId="7" fillId="0" borderId="1" xfId="0" applyFont="1" applyBorder="1" applyAlignment="1"/>
    <xf numFmtId="0" fontId="2" fillId="0" borderId="1" xfId="0" applyFont="1" applyBorder="1" applyAlignment="1">
      <alignment shrinkToFit="1"/>
    </xf>
    <xf numFmtId="0" fontId="7" fillId="0" borderId="1" xfId="0" applyFont="1" applyBorder="1" applyAlignment="1">
      <alignment shrinkToFi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14" fillId="0" borderId="1" xfId="0" applyFont="1" applyBorder="1" applyAlignment="1"/>
    <xf numFmtId="0" fontId="15" fillId="0" borderId="1" xfId="0" applyFont="1" applyBorder="1" applyAlignment="1"/>
    <xf numFmtId="0" fontId="0" fillId="0" borderId="1" xfId="0" applyBorder="1" applyAlignment="1"/>
    <xf numFmtId="0" fontId="5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1"/>
  <sheetViews>
    <sheetView topLeftCell="A43" workbookViewId="0">
      <selection activeCell="M31" sqref="M31"/>
    </sheetView>
  </sheetViews>
  <sheetFormatPr defaultRowHeight="15" x14ac:dyDescent="0.25"/>
  <cols>
    <col min="1" max="1" width="5.140625" style="1" customWidth="1"/>
    <col min="2" max="2" width="38.85546875" style="1" customWidth="1"/>
    <col min="3" max="3" width="17.140625" style="1" customWidth="1"/>
    <col min="4" max="4" width="12.7109375" style="1" customWidth="1"/>
    <col min="5" max="6" width="13.140625" style="1" customWidth="1"/>
    <col min="7" max="7" width="14.85546875" style="1" customWidth="1"/>
    <col min="8" max="8" width="15.7109375" style="1" customWidth="1"/>
    <col min="9" max="10" width="10.7109375" style="1" bestFit="1" customWidth="1"/>
    <col min="11" max="11" width="9.5703125" style="1" bestFit="1" customWidth="1"/>
    <col min="12" max="12" width="14.85546875" style="1" customWidth="1"/>
    <col min="13" max="16384" width="9.140625" style="1"/>
  </cols>
  <sheetData>
    <row r="2" spans="1:12" ht="18.75" x14ac:dyDescent="0.3">
      <c r="K2" s="43" t="s">
        <v>0</v>
      </c>
      <c r="L2" s="44"/>
    </row>
    <row r="3" spans="1:12" ht="15" customHeight="1" x14ac:dyDescent="0.25">
      <c r="B3" s="54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48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6" spans="1:12" x14ac:dyDescent="0.25">
      <c r="E6" s="37"/>
    </row>
    <row r="7" spans="1:12" ht="18.75" x14ac:dyDescent="0.3">
      <c r="K7" s="43" t="s">
        <v>2</v>
      </c>
      <c r="L7" s="44"/>
    </row>
    <row r="8" spans="1:12" ht="18.75" x14ac:dyDescent="0.3">
      <c r="A8" s="52" t="s">
        <v>11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5" customHeight="1" x14ac:dyDescent="0.3">
      <c r="A9" s="47" t="s">
        <v>3</v>
      </c>
      <c r="B9" s="45" t="s">
        <v>4</v>
      </c>
      <c r="C9" s="45" t="s">
        <v>5</v>
      </c>
      <c r="D9" s="50" t="s">
        <v>9</v>
      </c>
      <c r="E9" s="51"/>
      <c r="F9" s="51"/>
      <c r="G9" s="51"/>
      <c r="H9" s="45" t="s">
        <v>12</v>
      </c>
      <c r="I9" s="50" t="s">
        <v>9</v>
      </c>
      <c r="J9" s="51"/>
      <c r="K9" s="51"/>
      <c r="L9" s="51"/>
    </row>
    <row r="10" spans="1:12" ht="53.25" customHeight="1" x14ac:dyDescent="0.25">
      <c r="A10" s="48"/>
      <c r="B10" s="46"/>
      <c r="C10" s="49"/>
      <c r="D10" s="2" t="s">
        <v>6</v>
      </c>
      <c r="E10" s="2" t="s">
        <v>7</v>
      </c>
      <c r="F10" s="3" t="s">
        <v>45</v>
      </c>
      <c r="G10" s="3" t="s">
        <v>10</v>
      </c>
      <c r="H10" s="49"/>
      <c r="I10" s="2" t="s">
        <v>6</v>
      </c>
      <c r="J10" s="2" t="s">
        <v>7</v>
      </c>
      <c r="K10" s="2" t="s">
        <v>8</v>
      </c>
      <c r="L10" s="3" t="s">
        <v>10</v>
      </c>
    </row>
    <row r="11" spans="1:12" ht="15.75" x14ac:dyDescent="0.25">
      <c r="A11" s="56" t="s">
        <v>13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8"/>
    </row>
    <row r="12" spans="1:12" ht="15.75" x14ac:dyDescent="0.25">
      <c r="A12" s="59" t="s">
        <v>14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1"/>
    </row>
    <row r="13" spans="1:12" ht="47.25" x14ac:dyDescent="0.25">
      <c r="A13" s="4">
        <v>1</v>
      </c>
      <c r="B13" s="5" t="s">
        <v>15</v>
      </c>
      <c r="C13" s="7">
        <v>66431</v>
      </c>
      <c r="D13" s="7">
        <v>33911</v>
      </c>
      <c r="E13" s="7">
        <v>29687</v>
      </c>
      <c r="F13" s="7">
        <v>2833</v>
      </c>
      <c r="G13" s="7">
        <v>0</v>
      </c>
      <c r="H13" s="7">
        <v>23260</v>
      </c>
      <c r="I13" s="7">
        <v>11380</v>
      </c>
      <c r="J13" s="7">
        <v>10790</v>
      </c>
      <c r="K13" s="7">
        <v>1090</v>
      </c>
      <c r="L13" s="7">
        <v>0</v>
      </c>
    </row>
    <row r="14" spans="1:12" x14ac:dyDescent="0.25">
      <c r="A14" s="38" t="s">
        <v>17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2"/>
    </row>
    <row r="15" spans="1:12" ht="47.25" x14ac:dyDescent="0.25">
      <c r="A15" s="4"/>
      <c r="B15" s="9" t="s">
        <v>16</v>
      </c>
      <c r="C15" s="7">
        <v>409</v>
      </c>
      <c r="D15" s="7">
        <v>0</v>
      </c>
      <c r="E15" s="7">
        <v>405</v>
      </c>
      <c r="F15" s="7">
        <v>4</v>
      </c>
      <c r="G15" s="7">
        <v>0</v>
      </c>
      <c r="H15" s="7">
        <v>409</v>
      </c>
      <c r="I15" s="7">
        <v>0</v>
      </c>
      <c r="J15" s="7">
        <v>405</v>
      </c>
      <c r="K15" s="7">
        <v>4</v>
      </c>
      <c r="L15" s="7">
        <v>0</v>
      </c>
    </row>
    <row r="16" spans="1:12" ht="47.25" x14ac:dyDescent="0.25">
      <c r="A16" s="4"/>
      <c r="B16" s="9" t="s">
        <v>18</v>
      </c>
      <c r="C16" s="7">
        <v>500</v>
      </c>
      <c r="D16" s="7">
        <v>0</v>
      </c>
      <c r="E16" s="7">
        <v>495</v>
      </c>
      <c r="F16" s="7">
        <v>5</v>
      </c>
      <c r="G16" s="7">
        <v>0</v>
      </c>
      <c r="H16" s="7">
        <v>500</v>
      </c>
      <c r="I16" s="7">
        <v>0</v>
      </c>
      <c r="J16" s="7">
        <v>495</v>
      </c>
      <c r="K16" s="7">
        <v>5</v>
      </c>
      <c r="L16" s="7">
        <v>0</v>
      </c>
    </row>
    <row r="17" spans="1:14" ht="31.5" x14ac:dyDescent="0.25">
      <c r="A17" s="4"/>
      <c r="B17" s="9" t="s">
        <v>19</v>
      </c>
      <c r="C17" s="7">
        <v>278</v>
      </c>
      <c r="D17" s="7">
        <v>0</v>
      </c>
      <c r="E17" s="7">
        <v>275</v>
      </c>
      <c r="F17" s="7">
        <v>3</v>
      </c>
      <c r="G17" s="7">
        <v>0</v>
      </c>
      <c r="H17" s="7">
        <v>278</v>
      </c>
      <c r="I17" s="7">
        <v>0</v>
      </c>
      <c r="J17" s="7">
        <v>275</v>
      </c>
      <c r="K17" s="7">
        <v>3</v>
      </c>
      <c r="L17" s="7">
        <v>0</v>
      </c>
    </row>
    <row r="18" spans="1:14" x14ac:dyDescent="0.25">
      <c r="A18" s="38" t="s">
        <v>20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</row>
    <row r="19" spans="1:14" ht="31.5" x14ac:dyDescent="0.25">
      <c r="A19" s="4"/>
      <c r="B19" s="8" t="s">
        <v>21</v>
      </c>
      <c r="C19" s="7">
        <v>146</v>
      </c>
      <c r="D19" s="7">
        <v>0</v>
      </c>
      <c r="E19" s="7">
        <v>0</v>
      </c>
      <c r="F19" s="7">
        <v>146</v>
      </c>
      <c r="G19" s="7">
        <v>0</v>
      </c>
      <c r="H19" s="7">
        <v>46</v>
      </c>
      <c r="I19" s="7">
        <v>0</v>
      </c>
      <c r="J19" s="7">
        <v>0</v>
      </c>
      <c r="K19" s="7">
        <v>46</v>
      </c>
      <c r="L19" s="7">
        <v>0</v>
      </c>
    </row>
    <row r="20" spans="1:14" ht="31.5" x14ac:dyDescent="0.25">
      <c r="A20" s="4"/>
      <c r="B20" s="8" t="s">
        <v>22</v>
      </c>
      <c r="C20" s="7">
        <v>200</v>
      </c>
      <c r="D20" s="7"/>
      <c r="E20" s="7"/>
      <c r="F20" s="7">
        <v>200</v>
      </c>
      <c r="G20" s="7"/>
      <c r="H20" s="7">
        <v>50</v>
      </c>
      <c r="I20" s="7"/>
      <c r="J20" s="7"/>
      <c r="K20" s="7">
        <v>50</v>
      </c>
      <c r="L20" s="7"/>
    </row>
    <row r="21" spans="1:14" ht="47.25" x14ac:dyDescent="0.25">
      <c r="A21" s="4"/>
      <c r="B21" s="8" t="s">
        <v>23</v>
      </c>
      <c r="C21" s="7">
        <v>158</v>
      </c>
      <c r="D21" s="7"/>
      <c r="E21" s="7"/>
      <c r="F21" s="7">
        <v>158</v>
      </c>
      <c r="G21" s="7"/>
      <c r="H21" s="7">
        <v>48</v>
      </c>
      <c r="I21" s="7"/>
      <c r="J21" s="7"/>
      <c r="K21" s="7">
        <v>48</v>
      </c>
      <c r="L21" s="7"/>
    </row>
    <row r="22" spans="1:14" ht="31.5" x14ac:dyDescent="0.25">
      <c r="A22" s="4"/>
      <c r="B22" s="8" t="s">
        <v>24</v>
      </c>
      <c r="C22" s="7">
        <v>110</v>
      </c>
      <c r="D22" s="7"/>
      <c r="E22" s="7"/>
      <c r="F22" s="7">
        <v>110</v>
      </c>
      <c r="G22" s="7"/>
      <c r="H22" s="7">
        <v>40</v>
      </c>
      <c r="I22" s="7"/>
      <c r="J22" s="7"/>
      <c r="K22" s="7">
        <v>40</v>
      </c>
      <c r="L22" s="7"/>
    </row>
    <row r="23" spans="1:14" ht="47.25" x14ac:dyDescent="0.25">
      <c r="A23" s="4"/>
      <c r="B23" s="8" t="s">
        <v>25</v>
      </c>
      <c r="C23" s="7">
        <v>645</v>
      </c>
      <c r="D23" s="7"/>
      <c r="E23" s="7"/>
      <c r="F23" s="7">
        <v>645</v>
      </c>
      <c r="G23" s="7"/>
      <c r="H23" s="7">
        <v>75</v>
      </c>
      <c r="I23" s="7"/>
      <c r="J23" s="7"/>
      <c r="K23" s="7">
        <v>75</v>
      </c>
      <c r="L23" s="7"/>
    </row>
    <row r="24" spans="1:14" x14ac:dyDescent="0.25">
      <c r="A24" s="38" t="s">
        <v>38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2"/>
    </row>
    <row r="25" spans="1:14" ht="31.5" x14ac:dyDescent="0.25">
      <c r="A25" s="4"/>
      <c r="B25" s="10" t="s">
        <v>26</v>
      </c>
      <c r="C25" s="12">
        <v>400</v>
      </c>
      <c r="D25" s="7"/>
      <c r="E25" s="7"/>
      <c r="F25" s="7">
        <v>400</v>
      </c>
      <c r="G25" s="7"/>
      <c r="H25" s="7">
        <v>400</v>
      </c>
      <c r="I25" s="7"/>
      <c r="J25" s="7"/>
      <c r="K25" s="7">
        <v>400</v>
      </c>
      <c r="L25" s="7"/>
    </row>
    <row r="26" spans="1:14" ht="31.5" x14ac:dyDescent="0.25">
      <c r="A26" s="4"/>
      <c r="B26" s="10" t="s">
        <v>27</v>
      </c>
      <c r="C26" s="7">
        <v>2304</v>
      </c>
      <c r="D26" s="7">
        <v>1914</v>
      </c>
      <c r="E26" s="7">
        <v>286</v>
      </c>
      <c r="F26" s="7">
        <v>104</v>
      </c>
      <c r="G26" s="7">
        <v>0</v>
      </c>
      <c r="H26" s="7">
        <v>2304</v>
      </c>
      <c r="I26" s="7">
        <v>1914</v>
      </c>
      <c r="J26" s="7">
        <v>286</v>
      </c>
      <c r="K26" s="7">
        <v>104</v>
      </c>
      <c r="L26" s="7">
        <v>0</v>
      </c>
    </row>
    <row r="27" spans="1:14" ht="30" x14ac:dyDescent="0.25">
      <c r="A27" s="4"/>
      <c r="B27" s="11" t="s">
        <v>28</v>
      </c>
      <c r="C27" s="7">
        <v>2301</v>
      </c>
      <c r="D27" s="7">
        <v>1914</v>
      </c>
      <c r="E27" s="7">
        <v>286</v>
      </c>
      <c r="F27" s="7">
        <v>101</v>
      </c>
      <c r="G27" s="7">
        <v>0</v>
      </c>
      <c r="H27" s="7">
        <v>2301</v>
      </c>
      <c r="I27" s="7">
        <v>1914</v>
      </c>
      <c r="J27" s="7">
        <v>286</v>
      </c>
      <c r="K27" s="7">
        <v>101</v>
      </c>
      <c r="L27" s="7">
        <v>0</v>
      </c>
    </row>
    <row r="28" spans="1:14" ht="31.5" x14ac:dyDescent="0.25">
      <c r="A28" s="4"/>
      <c r="B28" s="10" t="s">
        <v>35</v>
      </c>
      <c r="C28" s="7">
        <v>1903</v>
      </c>
      <c r="D28" s="7">
        <v>0</v>
      </c>
      <c r="E28" s="7">
        <v>0</v>
      </c>
      <c r="F28" s="7">
        <v>1903</v>
      </c>
      <c r="G28" s="7">
        <v>0</v>
      </c>
      <c r="H28" s="7">
        <v>1903</v>
      </c>
      <c r="I28" s="7">
        <v>0</v>
      </c>
      <c r="J28" s="7">
        <v>0</v>
      </c>
      <c r="K28" s="7">
        <v>1903</v>
      </c>
      <c r="L28" s="7">
        <v>0</v>
      </c>
    </row>
    <row r="29" spans="1:14" ht="15.75" x14ac:dyDescent="0.25">
      <c r="A29" s="4"/>
      <c r="B29" s="10" t="s">
        <v>29</v>
      </c>
      <c r="C29" s="7">
        <v>169100</v>
      </c>
      <c r="D29" s="7">
        <v>110100</v>
      </c>
      <c r="E29" s="7">
        <v>59000</v>
      </c>
      <c r="F29" s="7">
        <v>0</v>
      </c>
      <c r="G29" s="7">
        <v>0</v>
      </c>
      <c r="H29" s="7">
        <v>169100</v>
      </c>
      <c r="I29" s="7">
        <v>110100</v>
      </c>
      <c r="J29" s="7">
        <v>59000</v>
      </c>
      <c r="K29" s="7">
        <v>0</v>
      </c>
      <c r="L29" s="7">
        <v>0</v>
      </c>
      <c r="N29" s="37"/>
    </row>
    <row r="30" spans="1:14" ht="31.5" x14ac:dyDescent="0.25">
      <c r="A30" s="4"/>
      <c r="B30" s="10" t="s">
        <v>30</v>
      </c>
      <c r="C30" s="7">
        <v>11758</v>
      </c>
      <c r="D30" s="7">
        <v>6256</v>
      </c>
      <c r="E30" s="7">
        <v>5502</v>
      </c>
      <c r="F30" s="7">
        <v>0</v>
      </c>
      <c r="G30" s="7">
        <v>0</v>
      </c>
      <c r="H30" s="7">
        <v>11758</v>
      </c>
      <c r="I30" s="7">
        <v>6256</v>
      </c>
      <c r="J30" s="7">
        <v>5502</v>
      </c>
      <c r="K30" s="7">
        <v>0</v>
      </c>
      <c r="L30" s="7">
        <v>0</v>
      </c>
      <c r="M30" s="37"/>
    </row>
    <row r="31" spans="1:14" ht="63" x14ac:dyDescent="0.25">
      <c r="A31" s="4"/>
      <c r="B31" s="10" t="s">
        <v>31</v>
      </c>
      <c r="C31" s="7">
        <v>7541</v>
      </c>
      <c r="D31" s="7">
        <v>0</v>
      </c>
      <c r="E31" s="7">
        <v>2540</v>
      </c>
      <c r="F31" s="7">
        <v>5001</v>
      </c>
      <c r="G31" s="7">
        <v>0</v>
      </c>
      <c r="H31" s="7">
        <v>7541</v>
      </c>
      <c r="I31" s="7">
        <v>0</v>
      </c>
      <c r="J31" s="7">
        <v>2540</v>
      </c>
      <c r="K31" s="7">
        <v>5001</v>
      </c>
      <c r="L31" s="7">
        <v>0</v>
      </c>
      <c r="M31" s="37"/>
    </row>
    <row r="32" spans="1:14" x14ac:dyDescent="0.25">
      <c r="A32" s="4"/>
      <c r="B32" s="11" t="s">
        <v>32</v>
      </c>
      <c r="C32" s="7">
        <v>707</v>
      </c>
      <c r="D32" s="7">
        <v>0</v>
      </c>
      <c r="E32" s="7">
        <v>700</v>
      </c>
      <c r="F32" s="7">
        <v>7</v>
      </c>
      <c r="G32" s="7">
        <v>0</v>
      </c>
      <c r="H32" s="7">
        <v>707</v>
      </c>
      <c r="I32" s="7">
        <v>0</v>
      </c>
      <c r="J32" s="7">
        <v>700</v>
      </c>
      <c r="K32" s="7">
        <v>7</v>
      </c>
      <c r="L32" s="7">
        <v>0</v>
      </c>
    </row>
    <row r="33" spans="1:12" ht="30" x14ac:dyDescent="0.25">
      <c r="A33" s="4"/>
      <c r="B33" s="11" t="s">
        <v>33</v>
      </c>
      <c r="C33" s="7">
        <v>150</v>
      </c>
      <c r="D33" s="7">
        <v>0</v>
      </c>
      <c r="E33" s="7">
        <v>0</v>
      </c>
      <c r="F33" s="7">
        <v>150</v>
      </c>
      <c r="G33" s="7">
        <v>0</v>
      </c>
      <c r="H33" s="7">
        <v>150</v>
      </c>
      <c r="I33" s="7">
        <v>0</v>
      </c>
      <c r="J33" s="7">
        <v>0</v>
      </c>
      <c r="K33" s="7">
        <v>150</v>
      </c>
      <c r="L33" s="7">
        <v>0</v>
      </c>
    </row>
    <row r="34" spans="1:12" ht="30" x14ac:dyDescent="0.25">
      <c r="A34" s="4"/>
      <c r="B34" s="11" t="s">
        <v>34</v>
      </c>
      <c r="C34" s="7">
        <v>200</v>
      </c>
      <c r="D34" s="7">
        <v>0</v>
      </c>
      <c r="E34" s="7">
        <v>0</v>
      </c>
      <c r="F34" s="7">
        <v>200</v>
      </c>
      <c r="G34" s="7">
        <v>0</v>
      </c>
      <c r="H34" s="7">
        <v>200</v>
      </c>
      <c r="I34" s="7">
        <v>0</v>
      </c>
      <c r="J34" s="7">
        <v>0</v>
      </c>
      <c r="K34" s="7">
        <v>200</v>
      </c>
      <c r="L34" s="7">
        <v>0</v>
      </c>
    </row>
    <row r="35" spans="1:12" ht="63" x14ac:dyDescent="0.25">
      <c r="A35" s="4"/>
      <c r="B35" s="10" t="s">
        <v>36</v>
      </c>
      <c r="C35" s="7">
        <v>2117</v>
      </c>
      <c r="D35" s="7">
        <v>0</v>
      </c>
      <c r="E35" s="7">
        <v>0</v>
      </c>
      <c r="F35" s="7">
        <v>2117</v>
      </c>
      <c r="G35" s="7">
        <v>0</v>
      </c>
      <c r="H35" s="7">
        <v>2117</v>
      </c>
      <c r="I35" s="7">
        <v>0</v>
      </c>
      <c r="J35" s="7">
        <v>0</v>
      </c>
      <c r="K35" s="7">
        <v>2117</v>
      </c>
      <c r="L35" s="7">
        <v>0</v>
      </c>
    </row>
    <row r="36" spans="1:12" ht="45" x14ac:dyDescent="0.25">
      <c r="A36" s="4"/>
      <c r="B36" s="11" t="s">
        <v>37</v>
      </c>
      <c r="C36" s="7">
        <v>96811</v>
      </c>
      <c r="D36" s="7">
        <v>19583</v>
      </c>
      <c r="E36" s="7">
        <v>77228</v>
      </c>
      <c r="F36" s="7">
        <v>0</v>
      </c>
      <c r="G36" s="7">
        <v>0</v>
      </c>
      <c r="H36" s="7">
        <v>96811</v>
      </c>
      <c r="I36" s="7">
        <v>19583</v>
      </c>
      <c r="J36" s="7">
        <v>77228</v>
      </c>
      <c r="K36" s="7">
        <v>0</v>
      </c>
      <c r="L36" s="7">
        <v>0</v>
      </c>
    </row>
    <row r="37" spans="1:12" ht="30" x14ac:dyDescent="0.25">
      <c r="A37" s="4"/>
      <c r="B37" s="11" t="s">
        <v>39</v>
      </c>
      <c r="C37" s="7">
        <v>170</v>
      </c>
      <c r="D37" s="7">
        <v>0</v>
      </c>
      <c r="E37" s="7">
        <v>0</v>
      </c>
      <c r="F37" s="7">
        <v>170</v>
      </c>
      <c r="G37" s="7">
        <v>0</v>
      </c>
      <c r="H37" s="7">
        <v>170</v>
      </c>
      <c r="I37" s="7">
        <v>0</v>
      </c>
      <c r="J37" s="7">
        <v>0</v>
      </c>
      <c r="K37" s="7">
        <v>170</v>
      </c>
      <c r="L37" s="7">
        <v>0</v>
      </c>
    </row>
    <row r="38" spans="1:12" x14ac:dyDescent="0.25">
      <c r="A38" s="38" t="s">
        <v>40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2"/>
    </row>
    <row r="39" spans="1:12" ht="63" x14ac:dyDescent="0.25">
      <c r="A39" s="4"/>
      <c r="B39" s="8" t="s">
        <v>41</v>
      </c>
      <c r="C39" s="7">
        <v>381</v>
      </c>
      <c r="D39" s="7">
        <v>0</v>
      </c>
      <c r="E39" s="7">
        <v>0</v>
      </c>
      <c r="F39" s="7">
        <v>381</v>
      </c>
      <c r="G39" s="7">
        <v>0</v>
      </c>
      <c r="H39" s="7">
        <v>381</v>
      </c>
      <c r="I39" s="7">
        <v>0</v>
      </c>
      <c r="J39" s="7">
        <v>0</v>
      </c>
      <c r="K39" s="7">
        <v>381</v>
      </c>
      <c r="L39" s="7">
        <v>0</v>
      </c>
    </row>
    <row r="40" spans="1:12" ht="30" x14ac:dyDescent="0.25">
      <c r="A40" s="4"/>
      <c r="B40" s="11" t="s">
        <v>42</v>
      </c>
      <c r="C40" s="7">
        <v>18</v>
      </c>
      <c r="D40" s="7">
        <v>0</v>
      </c>
      <c r="E40" s="7">
        <v>0</v>
      </c>
      <c r="F40" s="7">
        <v>18</v>
      </c>
      <c r="G40" s="7">
        <v>0</v>
      </c>
      <c r="H40" s="7">
        <v>18</v>
      </c>
      <c r="I40" s="7">
        <v>0</v>
      </c>
      <c r="J40" s="7">
        <v>0</v>
      </c>
      <c r="K40" s="7">
        <v>18</v>
      </c>
      <c r="L40" s="7">
        <v>0</v>
      </c>
    </row>
    <row r="41" spans="1:12" x14ac:dyDescent="0.25">
      <c r="A41" s="38" t="s">
        <v>43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</row>
    <row r="42" spans="1:12" x14ac:dyDescent="0.25">
      <c r="A42" s="4"/>
      <c r="B42" s="11" t="s">
        <v>44</v>
      </c>
      <c r="C42" s="7">
        <v>320</v>
      </c>
      <c r="D42" s="7">
        <v>0</v>
      </c>
      <c r="E42" s="7">
        <v>317</v>
      </c>
      <c r="F42" s="7">
        <v>3</v>
      </c>
      <c r="G42" s="7">
        <v>0</v>
      </c>
      <c r="H42" s="7">
        <v>320</v>
      </c>
      <c r="I42" s="7">
        <v>0</v>
      </c>
      <c r="J42" s="7">
        <v>317</v>
      </c>
      <c r="K42" s="7">
        <v>3</v>
      </c>
      <c r="L42" s="7">
        <v>0</v>
      </c>
    </row>
    <row r="43" spans="1:12" x14ac:dyDescent="0.25">
      <c r="A43" s="4"/>
      <c r="B43" s="11" t="s">
        <v>46</v>
      </c>
      <c r="C43" s="7">
        <v>363</v>
      </c>
      <c r="D43" s="7">
        <v>0</v>
      </c>
      <c r="E43" s="7">
        <v>359</v>
      </c>
      <c r="F43" s="7">
        <v>4</v>
      </c>
      <c r="G43" s="7">
        <v>0</v>
      </c>
      <c r="H43" s="7">
        <v>363</v>
      </c>
      <c r="I43" s="7">
        <v>0</v>
      </c>
      <c r="J43" s="7">
        <v>359</v>
      </c>
      <c r="K43" s="7">
        <v>4</v>
      </c>
      <c r="L43" s="7">
        <v>0</v>
      </c>
    </row>
    <row r="44" spans="1:12" ht="30" x14ac:dyDescent="0.25">
      <c r="A44" s="4"/>
      <c r="B44" s="11" t="s">
        <v>47</v>
      </c>
      <c r="C44" s="7">
        <v>99</v>
      </c>
      <c r="D44" s="7">
        <v>0</v>
      </c>
      <c r="E44" s="7">
        <v>98</v>
      </c>
      <c r="F44" s="7">
        <v>1</v>
      </c>
      <c r="G44" s="7">
        <v>0</v>
      </c>
      <c r="H44" s="7">
        <v>99</v>
      </c>
      <c r="I44" s="7">
        <v>0</v>
      </c>
      <c r="J44" s="7">
        <v>98</v>
      </c>
      <c r="K44" s="7">
        <v>1</v>
      </c>
      <c r="L44" s="7">
        <v>0</v>
      </c>
    </row>
    <row r="45" spans="1:12" x14ac:dyDescent="0.25">
      <c r="A45" s="4"/>
      <c r="B45" s="11" t="s">
        <v>48</v>
      </c>
      <c r="C45" s="7">
        <v>238</v>
      </c>
      <c r="D45" s="7">
        <v>0</v>
      </c>
      <c r="E45" s="7">
        <v>236</v>
      </c>
      <c r="F45" s="7">
        <v>2</v>
      </c>
      <c r="G45" s="7">
        <v>0</v>
      </c>
      <c r="H45" s="7">
        <v>238</v>
      </c>
      <c r="I45" s="7">
        <v>0</v>
      </c>
      <c r="J45" s="7">
        <v>236</v>
      </c>
      <c r="K45" s="7">
        <v>2</v>
      </c>
      <c r="L45" s="7">
        <v>0</v>
      </c>
    </row>
    <row r="46" spans="1:12" ht="30" x14ac:dyDescent="0.25">
      <c r="A46" s="4"/>
      <c r="B46" s="11" t="s">
        <v>49</v>
      </c>
      <c r="C46" s="7">
        <v>702</v>
      </c>
      <c r="D46" s="7">
        <v>0</v>
      </c>
      <c r="E46" s="7">
        <v>695</v>
      </c>
      <c r="F46" s="7">
        <v>7</v>
      </c>
      <c r="G46" s="7">
        <v>0</v>
      </c>
      <c r="H46" s="7">
        <v>702</v>
      </c>
      <c r="I46" s="7">
        <v>0</v>
      </c>
      <c r="J46" s="7">
        <v>695</v>
      </c>
      <c r="K46" s="7">
        <v>7</v>
      </c>
      <c r="L46" s="7">
        <v>0</v>
      </c>
    </row>
    <row r="47" spans="1:12" x14ac:dyDescent="0.25">
      <c r="A47" s="38" t="s">
        <v>50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2"/>
    </row>
    <row r="48" spans="1:12" ht="45" x14ac:dyDescent="0.25">
      <c r="A48" s="4"/>
      <c r="B48" s="11" t="s">
        <v>51</v>
      </c>
      <c r="C48" s="7">
        <v>1223</v>
      </c>
      <c r="D48" s="7">
        <v>0</v>
      </c>
      <c r="E48" s="7">
        <v>0</v>
      </c>
      <c r="F48" s="7">
        <v>1223</v>
      </c>
      <c r="G48" s="7">
        <v>0</v>
      </c>
      <c r="H48" s="7">
        <v>1223</v>
      </c>
      <c r="I48" s="7">
        <v>0</v>
      </c>
      <c r="J48" s="7">
        <v>0</v>
      </c>
      <c r="K48" s="7">
        <v>1223</v>
      </c>
      <c r="L48" s="7">
        <v>0</v>
      </c>
    </row>
    <row r="49" spans="1:12" s="16" customFormat="1" ht="14.25" x14ac:dyDescent="0.2">
      <c r="A49" s="13"/>
      <c r="B49" s="14" t="s">
        <v>52</v>
      </c>
      <c r="C49" s="15">
        <f>C13+C15+C16+C17+C19+C20+C21+C22+C23+C25+C26+C27+C28+C29+C30+C31+C32+C33+C34+C35+C36+C37+C39+C40+C42+C43+C44+C45+C46+C48</f>
        <v>367683</v>
      </c>
      <c r="D49" s="15">
        <f>D13+D15+D16+D17+D19+D20+D21+D22+D23+D25+D26+D27+D28+D29+D30+D31+D32+D33+D34+D35+D36+D37+D39+D40+D42+D43+D44+D45+D46+D48</f>
        <v>173678</v>
      </c>
      <c r="E49" s="15">
        <f>E13+E15+E16+E17+E19+E20+E21+E22+E23+E25+E26+E27+E28+E29+E30+E31+E32+E33+E34+E35+E36+E37+E39+E40+E42+E43+E44+E45+E46+E48</f>
        <v>178109</v>
      </c>
      <c r="F49" s="15">
        <f>F13+F15+F16+F17+F19+F20+F21+F22+F23+F25+F26+F27+F28+F29+F30+F31+F32+F33+F34+F35+F36+F37+F39+F40+F42+F43+F44+F45+F48+F46</f>
        <v>15896</v>
      </c>
      <c r="G49" s="15">
        <f>G13+G15+G16+G17+G19+G20+G21+G22+G23+G25+G26+G27+G28+G29+G30+G31+G32+G33+G34+G35+G36+G37+G39+G40+G42+G43+G44+G45+G46+G48</f>
        <v>0</v>
      </c>
      <c r="H49" s="15">
        <f>H13+H15+H16+H17+H19+H20+H21+H22+H23+H25+H26+H27+H28+H29+H30+H31+H32+H33+H34+H35+H36+H37+H39+H40+H42+H43+H44+H45+H46+H48</f>
        <v>323512</v>
      </c>
      <c r="I49" s="15">
        <f>I13+I15+I16+I17+I19+I20+I21+I22+I23+I25+I26+I27+I28+I29+I30+I31+I32+I33+I34+I35+I36+I37+I39+I40+I42+I43+I44+I45+I46+I48</f>
        <v>151147</v>
      </c>
      <c r="J49" s="15">
        <f>J13+J15+J16+J17+J19+J20+J21+J22+J23+J25+J26+J27+J28+J29+J30+J31+J32+J33+J34+J35+J36+J37+J39+J40+J42+J43+J44+J45+J46+J48</f>
        <v>159212</v>
      </c>
      <c r="K49" s="15">
        <f>K13+K15+K16+K17+K19+K20+K21+K22+K23+K25+K26+K27+K28+K29+K30+K31+K32+K33+K34+K35+K36+K37+K39+K40+K42+K43+K44+K45+K46+K48</f>
        <v>13153</v>
      </c>
      <c r="L49" s="15">
        <v>0</v>
      </c>
    </row>
    <row r="50" spans="1:12" x14ac:dyDescent="0.25">
      <c r="A50" s="4"/>
      <c r="B50" s="11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25">
      <c r="A51" s="4"/>
      <c r="B51" s="11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25">
      <c r="A52" s="4"/>
      <c r="B52" s="11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25">
      <c r="A53" s="4"/>
      <c r="B53" s="11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25">
      <c r="A54" s="4"/>
      <c r="B54" s="11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5">
      <c r="A55" s="4"/>
      <c r="B55" s="11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25">
      <c r="A56" s="4"/>
      <c r="B56" s="11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25">
      <c r="A57" s="4"/>
      <c r="B57" s="11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25">
      <c r="A58" s="4"/>
      <c r="B58" s="11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x14ac:dyDescent="0.25">
      <c r="A59" s="4"/>
      <c r="B59" s="11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x14ac:dyDescent="0.25">
      <c r="A60" s="4"/>
      <c r="B60" s="11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25">
      <c r="A61" s="4"/>
      <c r="B61" s="11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x14ac:dyDescent="0.25">
      <c r="A62" s="4"/>
      <c r="B62" s="11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x14ac:dyDescent="0.25">
      <c r="A63" s="4"/>
      <c r="B63" s="11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x14ac:dyDescent="0.25">
      <c r="A64" s="4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25">
      <c r="A65" s="4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25">
      <c r="A66" s="4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25">
      <c r="A67" s="4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25">
      <c r="A68" s="4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25">
      <c r="A69" s="4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25">
      <c r="A70" s="4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25">
      <c r="A71" s="4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</row>
  </sheetData>
  <mergeCells count="18">
    <mergeCell ref="A14:L14"/>
    <mergeCell ref="A8:L8"/>
    <mergeCell ref="B3:L4"/>
    <mergeCell ref="A11:L11"/>
    <mergeCell ref="A12:L12"/>
    <mergeCell ref="K2:L2"/>
    <mergeCell ref="K7:L7"/>
    <mergeCell ref="B9:B10"/>
    <mergeCell ref="A9:A10"/>
    <mergeCell ref="C9:C10"/>
    <mergeCell ref="D9:G9"/>
    <mergeCell ref="H9:H10"/>
    <mergeCell ref="I9:L9"/>
    <mergeCell ref="A18:L18"/>
    <mergeCell ref="A24:L24"/>
    <mergeCell ref="A38:L38"/>
    <mergeCell ref="A41:L41"/>
    <mergeCell ref="A47:L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workbookViewId="0">
      <selection activeCell="J2" sqref="J2:K2"/>
    </sheetView>
  </sheetViews>
  <sheetFormatPr defaultRowHeight="15" x14ac:dyDescent="0.25"/>
  <cols>
    <col min="1" max="1" width="5.140625" style="1" customWidth="1"/>
    <col min="2" max="2" width="36.28515625" style="1" customWidth="1"/>
    <col min="3" max="3" width="17.140625" style="1" customWidth="1"/>
    <col min="4" max="4" width="12.7109375" style="1" customWidth="1"/>
    <col min="5" max="6" width="13.140625" style="1" customWidth="1"/>
    <col min="7" max="7" width="14.85546875" style="1" customWidth="1"/>
    <col min="8" max="8" width="15.7109375" style="1" customWidth="1"/>
    <col min="9" max="9" width="12.140625" style="1" customWidth="1"/>
    <col min="10" max="11" width="9.140625" style="1"/>
    <col min="12" max="12" width="14.85546875" style="1" customWidth="1"/>
    <col min="13" max="16384" width="9.140625" style="1"/>
  </cols>
  <sheetData>
    <row r="2" spans="2:12" ht="18.75" x14ac:dyDescent="0.3">
      <c r="J2" s="43" t="s">
        <v>0</v>
      </c>
      <c r="K2" s="44"/>
    </row>
    <row r="3" spans="2:12" ht="15" customHeight="1" x14ac:dyDescent="0.25">
      <c r="B3" s="54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2" ht="48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6" spans="2:12" ht="18.75" x14ac:dyDescent="0.3">
      <c r="I6" s="43" t="s">
        <v>53</v>
      </c>
      <c r="J6" s="44"/>
    </row>
    <row r="7" spans="2:12" ht="21" x14ac:dyDescent="0.35">
      <c r="C7" s="62" t="s">
        <v>11</v>
      </c>
      <c r="D7" s="63"/>
      <c r="E7" s="63"/>
      <c r="F7" s="63"/>
      <c r="G7" s="63"/>
      <c r="H7" s="64"/>
      <c r="I7" s="64"/>
    </row>
    <row r="8" spans="2:12" x14ac:dyDescent="0.25">
      <c r="C8" s="65" t="s">
        <v>54</v>
      </c>
      <c r="D8" s="66"/>
      <c r="E8" s="67"/>
      <c r="F8" s="65" t="s">
        <v>55</v>
      </c>
      <c r="G8" s="66"/>
      <c r="H8" s="66"/>
      <c r="I8" s="67"/>
    </row>
    <row r="9" spans="2:12" ht="85.5" customHeight="1" x14ac:dyDescent="0.25">
      <c r="C9" s="68"/>
      <c r="D9" s="69"/>
      <c r="E9" s="70"/>
      <c r="F9" s="68"/>
      <c r="G9" s="69"/>
      <c r="H9" s="69"/>
      <c r="I9" s="70"/>
    </row>
    <row r="10" spans="2:12" ht="18.75" x14ac:dyDescent="0.3">
      <c r="C10" s="71">
        <v>667183</v>
      </c>
      <c r="D10" s="72"/>
      <c r="E10" s="72"/>
      <c r="F10" s="71">
        <v>367683</v>
      </c>
      <c r="G10" s="72"/>
      <c r="H10" s="72"/>
      <c r="I10" s="72"/>
    </row>
  </sheetData>
  <mergeCells count="8">
    <mergeCell ref="J2:K2"/>
    <mergeCell ref="B3:L4"/>
    <mergeCell ref="I6:J6"/>
    <mergeCell ref="C7:I7"/>
    <mergeCell ref="C8:E9"/>
    <mergeCell ref="F8:I9"/>
    <mergeCell ref="C10:E10"/>
    <mergeCell ref="F10:I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3"/>
  <sheetViews>
    <sheetView tabSelected="1" topLeftCell="A10" workbookViewId="0">
      <selection activeCell="D54" sqref="D54"/>
    </sheetView>
  </sheetViews>
  <sheetFormatPr defaultRowHeight="15" x14ac:dyDescent="0.25"/>
  <cols>
    <col min="2" max="2" width="32.5703125" customWidth="1"/>
    <col min="3" max="3" width="37.42578125" customWidth="1"/>
    <col min="4" max="4" width="33" customWidth="1"/>
  </cols>
  <sheetData>
    <row r="2" spans="2:14" ht="18.75" x14ac:dyDescent="0.3">
      <c r="I2" s="43" t="s">
        <v>0</v>
      </c>
      <c r="J2" s="44"/>
    </row>
    <row r="3" spans="2:14" ht="0.75" customHeight="1" x14ac:dyDescent="0.3">
      <c r="B3" s="1"/>
      <c r="C3" s="1"/>
      <c r="D3" s="1"/>
      <c r="E3" s="1"/>
      <c r="F3" s="1"/>
      <c r="G3" s="1"/>
      <c r="H3" s="1"/>
      <c r="I3" s="1"/>
      <c r="J3" s="1"/>
      <c r="K3" s="43" t="s">
        <v>0</v>
      </c>
      <c r="L3" s="44"/>
    </row>
    <row r="4" spans="2:14" x14ac:dyDescent="0.25">
      <c r="B4" s="54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1"/>
      <c r="N4" s="1"/>
    </row>
    <row r="5" spans="2:14" ht="4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1"/>
      <c r="N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8.75" x14ac:dyDescent="0.3">
      <c r="E7" s="43" t="s">
        <v>56</v>
      </c>
      <c r="F7" s="44"/>
    </row>
    <row r="8" spans="2:14" ht="18.75" x14ac:dyDescent="0.3">
      <c r="B8" s="52" t="s">
        <v>61</v>
      </c>
      <c r="C8" s="52"/>
      <c r="D8" s="52"/>
    </row>
    <row r="9" spans="2:14" ht="18.75" x14ac:dyDescent="0.25">
      <c r="B9" s="73" t="s">
        <v>57</v>
      </c>
      <c r="C9" s="18" t="s">
        <v>58</v>
      </c>
      <c r="D9" s="73" t="s">
        <v>60</v>
      </c>
    </row>
    <row r="10" spans="2:14" ht="18.75" x14ac:dyDescent="0.3">
      <c r="B10" s="74"/>
      <c r="C10" s="6" t="s">
        <v>59</v>
      </c>
      <c r="D10" s="74"/>
    </row>
    <row r="11" spans="2:14" ht="56.25" x14ac:dyDescent="0.3">
      <c r="B11" s="20" t="s">
        <v>62</v>
      </c>
      <c r="C11" s="22">
        <v>40000</v>
      </c>
      <c r="D11" s="23">
        <v>2</v>
      </c>
    </row>
    <row r="12" spans="2:14" ht="18.75" x14ac:dyDescent="0.3">
      <c r="B12" s="35" t="s">
        <v>63</v>
      </c>
      <c r="C12" s="36">
        <v>40000</v>
      </c>
      <c r="D12" s="35">
        <v>2</v>
      </c>
    </row>
    <row r="13" spans="2:14" ht="18.75" x14ac:dyDescent="0.3">
      <c r="B13" s="17"/>
      <c r="C13" s="21"/>
      <c r="D13" s="17"/>
    </row>
    <row r="14" spans="2:14" ht="18.75" x14ac:dyDescent="0.3">
      <c r="B14" s="17"/>
      <c r="C14" s="21"/>
      <c r="D14" s="17"/>
    </row>
    <row r="15" spans="2:14" ht="18.75" x14ac:dyDescent="0.3">
      <c r="B15" s="17"/>
      <c r="C15" s="21"/>
      <c r="D15" s="17"/>
      <c r="E15" s="17" t="s">
        <v>64</v>
      </c>
    </row>
    <row r="16" spans="2:14" ht="18.75" x14ac:dyDescent="0.3">
      <c r="B16" s="52" t="s">
        <v>65</v>
      </c>
      <c r="C16" s="52"/>
      <c r="D16" s="52"/>
    </row>
    <row r="17" spans="2:4" ht="15" customHeight="1" x14ac:dyDescent="0.25">
      <c r="B17" s="73" t="s">
        <v>57</v>
      </c>
      <c r="C17" s="75" t="s">
        <v>66</v>
      </c>
      <c r="D17" s="75" t="s">
        <v>67</v>
      </c>
    </row>
    <row r="18" spans="2:4" ht="36.75" customHeight="1" x14ac:dyDescent="0.25">
      <c r="B18" s="74"/>
      <c r="C18" s="76"/>
      <c r="D18" s="76"/>
    </row>
    <row r="19" spans="2:4" ht="47.25" x14ac:dyDescent="0.25">
      <c r="B19" s="19" t="s">
        <v>68</v>
      </c>
      <c r="C19" s="33">
        <v>60000</v>
      </c>
      <c r="D19" s="33">
        <v>58000</v>
      </c>
    </row>
    <row r="20" spans="2:4" ht="31.5" x14ac:dyDescent="0.25">
      <c r="B20" s="19" t="s">
        <v>62</v>
      </c>
      <c r="C20" s="33">
        <v>40000</v>
      </c>
      <c r="D20" s="33">
        <v>40000</v>
      </c>
    </row>
    <row r="21" spans="2:4" ht="30" x14ac:dyDescent="0.25">
      <c r="B21" s="24" t="s">
        <v>69</v>
      </c>
      <c r="C21" s="33">
        <v>30000</v>
      </c>
      <c r="D21" s="33">
        <v>0</v>
      </c>
    </row>
    <row r="22" spans="2:4" ht="31.5" x14ac:dyDescent="0.25">
      <c r="B22" s="19" t="s">
        <v>70</v>
      </c>
      <c r="C22" s="33">
        <v>2000</v>
      </c>
      <c r="D22" s="33">
        <v>300</v>
      </c>
    </row>
    <row r="23" spans="2:4" ht="63" x14ac:dyDescent="0.25">
      <c r="B23" s="25" t="s">
        <v>71</v>
      </c>
      <c r="C23" s="33">
        <v>75000</v>
      </c>
      <c r="D23" s="33">
        <v>0</v>
      </c>
    </row>
    <row r="24" spans="2:4" ht="45" x14ac:dyDescent="0.25">
      <c r="B24" s="26" t="s">
        <v>72</v>
      </c>
      <c r="C24" s="33">
        <v>16000</v>
      </c>
      <c r="D24" s="33">
        <v>0</v>
      </c>
    </row>
    <row r="25" spans="2:4" ht="45" x14ac:dyDescent="0.25">
      <c r="B25" s="26" t="s">
        <v>73</v>
      </c>
      <c r="C25" s="33">
        <v>11000</v>
      </c>
      <c r="D25" s="33">
        <v>0</v>
      </c>
    </row>
    <row r="26" spans="2:4" ht="45" x14ac:dyDescent="0.25">
      <c r="B26" s="26" t="s">
        <v>74</v>
      </c>
      <c r="C26" s="33">
        <v>25600</v>
      </c>
      <c r="D26" s="33">
        <v>2000</v>
      </c>
    </row>
    <row r="27" spans="2:4" ht="30" x14ac:dyDescent="0.25">
      <c r="B27" s="26" t="s">
        <v>75</v>
      </c>
      <c r="C27" s="33">
        <v>29000</v>
      </c>
      <c r="D27" s="33">
        <v>1500</v>
      </c>
    </row>
    <row r="28" spans="2:4" ht="15.75" x14ac:dyDescent="0.25">
      <c r="B28" s="26" t="s">
        <v>76</v>
      </c>
      <c r="C28" s="33">
        <v>68000</v>
      </c>
      <c r="D28" s="33">
        <v>0</v>
      </c>
    </row>
    <row r="29" spans="2:4" ht="30" x14ac:dyDescent="0.25">
      <c r="B29" s="26" t="s">
        <v>77</v>
      </c>
      <c r="C29" s="27">
        <v>85000</v>
      </c>
      <c r="D29" s="32">
        <v>0</v>
      </c>
    </row>
    <row r="30" spans="2:4" ht="60" x14ac:dyDescent="0.25">
      <c r="B30" s="26" t="s">
        <v>78</v>
      </c>
      <c r="C30" s="27">
        <v>315000</v>
      </c>
      <c r="D30" s="32">
        <v>0</v>
      </c>
    </row>
    <row r="31" spans="2:4" ht="30" x14ac:dyDescent="0.25">
      <c r="B31" s="26" t="s">
        <v>79</v>
      </c>
      <c r="C31" s="27">
        <v>115000</v>
      </c>
      <c r="D31" s="32">
        <v>0</v>
      </c>
    </row>
    <row r="32" spans="2:4" ht="30" x14ac:dyDescent="0.25">
      <c r="B32" s="26" t="s">
        <v>80</v>
      </c>
      <c r="C32" s="27">
        <v>95000</v>
      </c>
      <c r="D32" s="32">
        <v>0</v>
      </c>
    </row>
    <row r="33" spans="2:4" ht="30" x14ac:dyDescent="0.25">
      <c r="B33" s="26" t="s">
        <v>81</v>
      </c>
      <c r="C33" s="27">
        <v>75000</v>
      </c>
      <c r="D33" s="32">
        <v>0</v>
      </c>
    </row>
    <row r="34" spans="2:4" ht="30" x14ac:dyDescent="0.25">
      <c r="B34" s="26" t="s">
        <v>82</v>
      </c>
      <c r="C34" s="27">
        <v>165000</v>
      </c>
      <c r="D34" s="32">
        <v>0</v>
      </c>
    </row>
    <row r="35" spans="2:4" ht="45" x14ac:dyDescent="0.25">
      <c r="B35" s="26" t="s">
        <v>83</v>
      </c>
      <c r="C35" s="27">
        <v>290000</v>
      </c>
      <c r="D35" s="32">
        <v>0</v>
      </c>
    </row>
    <row r="36" spans="2:4" ht="30" x14ac:dyDescent="0.25">
      <c r="B36" s="26" t="s">
        <v>84</v>
      </c>
      <c r="C36" s="27">
        <v>310000</v>
      </c>
      <c r="D36" s="32">
        <v>0</v>
      </c>
    </row>
    <row r="37" spans="2:4" ht="30" x14ac:dyDescent="0.25">
      <c r="B37" s="26" t="s">
        <v>85</v>
      </c>
      <c r="C37" s="27">
        <v>65000</v>
      </c>
      <c r="D37" s="32">
        <v>0</v>
      </c>
    </row>
    <row r="38" spans="2:4" ht="30" x14ac:dyDescent="0.25">
      <c r="B38" s="26" t="s">
        <v>86</v>
      </c>
      <c r="C38" s="27">
        <v>4400</v>
      </c>
      <c r="D38" s="32">
        <v>0</v>
      </c>
    </row>
    <row r="39" spans="2:4" ht="30" x14ac:dyDescent="0.25">
      <c r="B39" s="28" t="s">
        <v>87</v>
      </c>
      <c r="C39" s="29">
        <v>5000</v>
      </c>
      <c r="D39" s="32">
        <v>0</v>
      </c>
    </row>
    <row r="40" spans="2:4" ht="18.75" x14ac:dyDescent="0.3">
      <c r="B40" s="30" t="s">
        <v>88</v>
      </c>
      <c r="C40" s="31">
        <f>SUM(C19:C39)</f>
        <v>1881000</v>
      </c>
      <c r="D40" s="34">
        <f>SUM(D19:D39)</f>
        <v>101800</v>
      </c>
    </row>
    <row r="42" spans="2:4" ht="31.5" customHeight="1" x14ac:dyDescent="0.3">
      <c r="B42" s="79" t="s">
        <v>89</v>
      </c>
      <c r="C42" s="77" t="s">
        <v>90</v>
      </c>
      <c r="D42" s="77">
        <v>4</v>
      </c>
    </row>
    <row r="43" spans="2:4" ht="49.5" customHeight="1" x14ac:dyDescent="0.3">
      <c r="B43" s="80"/>
      <c r="C43" s="78" t="s">
        <v>91</v>
      </c>
      <c r="D43" s="77">
        <v>0</v>
      </c>
    </row>
  </sheetData>
  <mergeCells count="12">
    <mergeCell ref="B42:B43"/>
    <mergeCell ref="K3:L3"/>
    <mergeCell ref="B4:L5"/>
    <mergeCell ref="E7:F7"/>
    <mergeCell ref="B8:D8"/>
    <mergeCell ref="B9:B10"/>
    <mergeCell ref="D9:D10"/>
    <mergeCell ref="B16:D16"/>
    <mergeCell ref="B17:B18"/>
    <mergeCell ref="D17:D18"/>
    <mergeCell ref="C17:C18"/>
    <mergeCell ref="I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 1</vt:lpstr>
      <vt:lpstr>Табл (2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2018-02-27T08:55:33Z</dcterms:modified>
</cp:coreProperties>
</file>