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." sheetId="1" r:id="rId1"/>
    <sheet name="Прил,2" sheetId="2" r:id="rId2"/>
    <sheet name="Приложение,4" sheetId="3" r:id="rId3"/>
    <sheet name="Прил,1" sheetId="4" r:id="rId4"/>
    <sheet name="Прил,3" sheetId="5" r:id="rId5"/>
  </sheets>
  <definedNames>
    <definedName name="_xlnm.Print_Area" localSheetId="0">'общ.'!$A$1:$G$20</definedName>
    <definedName name="_xlnm.Print_Area" localSheetId="1">'Прил,2'!$A$1:$G$167</definedName>
    <definedName name="_xlnm.Print_Area" localSheetId="4">'Прил,3'!$A$1:$G$152</definedName>
    <definedName name="_xlnm.Print_Area" localSheetId="2">'Приложение,4'!$A$1:$H$109</definedName>
  </definedNames>
  <calcPr fullCalcOnLoad="1"/>
</workbook>
</file>

<file path=xl/sharedStrings.xml><?xml version="1.0" encoding="utf-8"?>
<sst xmlns="http://schemas.openxmlformats.org/spreadsheetml/2006/main" count="1970" uniqueCount="314">
  <si>
    <t>ОРДЖОНИКИДЗЕВСКОГО  СЕЛЬСОВЕТА</t>
  </si>
  <si>
    <t xml:space="preserve">                      В соответствии с Бюджетным Кодексом Российской Федерации, статьи 14 Федерального Закона от 06 октября 2003 года №131-ФЗ «Об общих принципах организации местного самоуправления в Российской Федерации», 
и  статьи 29 п.4 Устава муниципального образования Орджоникидзевского сельсовета Орджоникидзевского района Республики Хакасия, Совет депутатов Орджоникидзевского сельсовета Орджоникидзевского района Республики Хакасия  и на основании постановления Администрации Орджоникидзевского района  от 17 июля 2015 г. .№ 411 «О внесении изменений в приложении № 1 к постановлению Администрации Орджоникидзевского района от 01 июня 2015 года № 309 «О распределении межбюджетного трансферта»    
</t>
  </si>
  <si>
    <t>РОССИЙСКАЯ  ФЕДЕРАЦИЯ</t>
  </si>
  <si>
    <t>РЕСПУБЛИКА  ХАКАСИЯ</t>
  </si>
  <si>
    <t>ОРДЖОНИКИДЗЕВСКИЙ  РАЙОН</t>
  </si>
  <si>
    <t>СОВЕТ ДЕПУТАТОВ</t>
  </si>
  <si>
    <t>Р Е Ш Е Н И Е</t>
  </si>
  <si>
    <t>РЕШИЛ:</t>
  </si>
  <si>
    <t>с.Орджоникидзевское</t>
  </si>
  <si>
    <t xml:space="preserve">                  2.Настоящее решение вступает в силу со дня его подписания главой Орджоникидзевского сельсовета Орджоникидзевского района Республики Хакасия  и подлежит обнародованию путем размещения на информационном стенде в здании администрации Орджоникидзевского сельсовета и в здании Орджоникидзевского СДК, в библиотеке с. Орджоникидзевское.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</si>
  <si>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</si>
  <si>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</si>
  <si>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</si>
  <si>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</si>
  <si>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</si>
  <si>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</si>
  <si>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</si>
  <si>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</si>
  <si>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</si>
  <si>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</si>
  <si>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>000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</si>
  <si>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</si>
  <si>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</si>
  <si>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</si>
  <si>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120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</si>
  <si>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</si>
  <si>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</si>
  <si>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</si>
  <si>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240</t>
  </si>
  <si>
    <t>830</t>
  </si>
  <si>
    <t>Исполнение судебных актов</t>
  </si>
  <si>
    <t>850</t>
  </si>
  <si>
    <t>Уплата налогов, сборов и иных платежей</t>
  </si>
  <si>
    <t>Другие общегосударственные вопросы</t>
  </si>
  <si>
    <t>13</t>
  </si>
  <si>
    <t>Национальная оборона</t>
  </si>
  <si>
    <t>03</t>
  </si>
  <si>
    <t xml:space="preserve">Мобилизационная и вневойсковая подготовка </t>
  </si>
  <si>
    <t>09</t>
  </si>
  <si>
    <t>Обеспечение пожарной безопасности</t>
  </si>
  <si>
    <t>Национальная экономика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</si>
  <si>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</si>
  <si>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12</t>
  </si>
  <si>
    <t>Другие вопросы в области национальной экономики</t>
  </si>
  <si>
    <t>05</t>
  </si>
  <si>
    <t>Прочие мероприятия по благоустройству городских округов и поселений</t>
  </si>
  <si>
    <t>08</t>
  </si>
  <si>
    <t>Культура</t>
  </si>
  <si>
    <t>40 1 00 00000</t>
  </si>
  <si>
    <t>40 1 00 45200</t>
  </si>
  <si>
    <t>Пенсионное обеспечение</t>
  </si>
  <si>
    <t>11 0 01 02000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</si>
  <si>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</si>
  <si>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</si>
  <si>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Физическая культура и спорт</t>
  </si>
  <si>
    <t>Код</t>
  </si>
  <si>
    <t>гла-вы</t>
  </si>
  <si>
    <t>012</t>
  </si>
  <si>
    <t>10</t>
  </si>
  <si>
    <t>110</t>
  </si>
  <si>
    <t>310</t>
  </si>
  <si>
    <t>А.М.Бетехтин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</si>
  <si>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</si>
  <si>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</si>
  <si>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Иные закупки товаров,работ и услуг для обеспечения государственных (муниципальных )нужд</t>
  </si>
  <si>
    <t>40 0 00 00000</t>
  </si>
  <si>
    <t>Глава</t>
  </si>
  <si>
    <t>Орджоникидзевского сельсовета</t>
  </si>
  <si>
    <t>(руб.)</t>
  </si>
  <si>
    <t>13 0 00 00000</t>
  </si>
  <si>
    <t>Обеспечение мер борьбы с преступностью и профилактике правонарушений</t>
  </si>
  <si>
    <t>13 0 01 00000</t>
  </si>
  <si>
    <t>Национальная  безопасность и правоохранительная деятельность</t>
  </si>
  <si>
    <t>Мероприятия направленные на усиление мер  по борьбе с преступностью и профилактике правонарушений</t>
  </si>
  <si>
    <t>13 0 01 04000</t>
  </si>
  <si>
    <t>20 0 01 00000</t>
  </si>
  <si>
    <t>Профилактика правонарушений, обеспечение безопасности и общественного порядка</t>
  </si>
  <si>
    <t>20 0 01 11000</t>
  </si>
  <si>
    <t>16 0 00 00000</t>
  </si>
  <si>
    <t>Мероприятия, связанные с противопожарной безопасностью территорий</t>
  </si>
  <si>
    <t>Дорожный фонд</t>
  </si>
  <si>
    <t>14 0 00 00000</t>
  </si>
  <si>
    <t>Обеспечение энергоэффективности и энергосбережения на объектах муниципальной собственности</t>
  </si>
  <si>
    <t>14 0 01 00000</t>
  </si>
  <si>
    <t xml:space="preserve">Жилищно- коммунальное хозяйство </t>
  </si>
  <si>
    <t xml:space="preserve">Физическая культура и спорт 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</si>
  <si>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</si>
  <si>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</si>
  <si>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11 0 00 00000</t>
  </si>
  <si>
    <t>Обеспечение мер социальной поддержки отдельным категориям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</si>
  <si>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</si>
  <si>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</si>
  <si>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 xml:space="preserve">Социальное  обеспечение населения </t>
  </si>
  <si>
    <t>11 0 02 00000</t>
  </si>
  <si>
    <t>11 0 02 02000</t>
  </si>
  <si>
    <t xml:space="preserve">Адресная социальная поддержка  граждан в трудной жизненной ситуации    </t>
  </si>
  <si>
    <t>11 0 02 02100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</si>
  <si>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</si>
  <si>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</si>
  <si>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</si>
  <si>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Расходы на выплаты персоналу государственных(муниципальных) органов</t>
  </si>
  <si>
    <t>40 1 00 02040</t>
  </si>
  <si>
    <t xml:space="preserve">Расходы на выплаты персоналу  государственных(муниципальных )органов 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</si>
  <si>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</si>
  <si>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</si>
  <si>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</si>
  <si>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</si>
  <si>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Расходы на выплаты персоналу государственных(муниципальных)органов</t>
  </si>
  <si>
    <t>40 1 00 51180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</si>
  <si>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</si>
  <si>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</si>
  <si>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4 01 00 00000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</si>
  <si>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</si>
  <si>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</si>
  <si>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Мероприятия направленные на энергосбережение и повышение энергетической эффективности</t>
  </si>
  <si>
    <t>40 2 00 00000</t>
  </si>
  <si>
    <t>Коммунальное хозяйство</t>
  </si>
  <si>
    <t>24 0 00 00000</t>
  </si>
  <si>
    <t xml:space="preserve">Мероприятия направленные на производственный контроль водоснабжения с.Орджоникидзевское колодцами общего пользования </t>
  </si>
  <si>
    <t xml:space="preserve">Благоустройство 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</si>
  <si>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</si>
  <si>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</si>
  <si>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</si>
  <si>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</si>
  <si>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</si>
  <si>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</si>
  <si>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</si>
  <si>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 xml:space="preserve">Культура, кинематография </t>
  </si>
  <si>
    <t>40 1 00 44000</t>
  </si>
  <si>
    <t>Обеспечение деятельности подведомственных  учреждений (Сельские дома культуры)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</si>
  <si>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</si>
  <si>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</si>
  <si>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</si>
  <si>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</si>
  <si>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</si>
  <si>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</si>
  <si>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11 0 01 00000</t>
  </si>
  <si>
    <t>Всего:</t>
  </si>
  <si>
    <t>40 1 00 70270</t>
  </si>
  <si>
    <t>112</t>
  </si>
  <si>
    <t>Иные выплаты персоналу учреждений, за исключением фонда оплаты труда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</si>
  <si>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</si>
  <si>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</si>
  <si>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16 0 01 00000</t>
  </si>
  <si>
    <t>Другие вопросы в области национальной безопасности и правоохранительной деятельности</t>
  </si>
  <si>
    <t>14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</si>
  <si>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</si>
  <si>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16 0 01 01100</t>
  </si>
  <si>
    <t>Предупреждение неблагоприятного воздействия на здоровье населения с.Орджоникидзевское, связанного с использованием питьевой воды, не отвечающей гигиеническим требованиям</t>
  </si>
  <si>
    <t>24 0 01 01300</t>
  </si>
  <si>
    <t>15 0 00 00000</t>
  </si>
  <si>
    <t>15 0 01 00000</t>
  </si>
  <si>
    <t>Обеспечение мер пожарной безопасности</t>
  </si>
  <si>
    <t>Жилищное хозяйство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</si>
  <si>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</si>
  <si>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</si>
  <si>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</si>
  <si>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</si>
  <si>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 xml:space="preserve"> </t>
  </si>
  <si>
    <t>Глава Орджоникидзевского сельсовета</t>
  </si>
  <si>
    <t>".</t>
  </si>
  <si>
    <t xml:space="preserve">40 1 00 S1260 </t>
  </si>
  <si>
    <t>Наименование целевых  программ</t>
  </si>
  <si>
    <t>ЦСР</t>
  </si>
  <si>
    <t>Рз</t>
  </si>
  <si>
    <t>ПР</t>
  </si>
  <si>
    <t>Код главы</t>
  </si>
  <si>
    <t>Администрация Орджоникидзевского сельсовета</t>
  </si>
  <si>
    <t>Обеспечение мер противопожарной безопасности</t>
  </si>
  <si>
    <t>Социальная политика</t>
  </si>
  <si>
    <t>ИТОГО:</t>
  </si>
  <si>
    <t xml:space="preserve">"Приложение №13                               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</si>
  <si>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</si>
  <si>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</si>
  <si>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</si>
  <si>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27 0 00 00000</t>
  </si>
  <si>
    <t>27 0 01  00000</t>
  </si>
  <si>
    <t>Другие вопросы в области жилищно-коммунального хозяйства</t>
  </si>
  <si>
    <t>27 0 01 00000</t>
  </si>
  <si>
    <t>Благоустройство</t>
  </si>
  <si>
    <t xml:space="preserve">"Приложение №10                               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</si>
  <si>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</si>
  <si>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</si>
  <si>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27 0 01  10000</t>
  </si>
  <si>
    <t>27 0 01 10000</t>
  </si>
  <si>
    <t>14 0 01 14000</t>
  </si>
  <si>
    <t>,</t>
  </si>
  <si>
    <t>15 0 01 01200</t>
  </si>
  <si>
    <t>Приложение №4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</si>
  <si>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</si>
  <si>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«Меры по усилению борьбы с преступностью и профилактике правонарушений в муниципальном образовании на  2021-2023годы»</t>
  </si>
  <si>
    <t>Муниципальная программа "По поддержке деятельности граждан, общественных объединений участвующих в охране общественного порядка на рерритории Орджоникидзевского сельсовета на 2021-2023г"</t>
  </si>
  <si>
    <t>Муниципальная программа "Производственный контроль водоснабжения с.Орджоникидзевское колодцами общего пользования на 2021-2023г.г."</t>
  </si>
  <si>
    <t>Благоустройство парковой территории мемориального комплекса в селе Орджоникидзевское</t>
  </si>
  <si>
    <t xml:space="preserve">04 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</si>
  <si>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</si>
  <si>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</si>
  <si>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</si>
  <si>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"Производственный контроль водоснабжения с.Орджоникидзевское колодцами общего пользования на 2021-2023г."</t>
  </si>
  <si>
    <t>Муниципальная программа «Адресная социальная  поддержка нетрудоспособного населения и семей с детьми в 2021-2023годы»</t>
  </si>
  <si>
    <t xml:space="preserve">"Приложение №1   </t>
  </si>
  <si>
    <t>(тыс.руб.)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</si>
  <si>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</si>
  <si>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</si>
  <si>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</si>
  <si>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012 01 00 00 00 00 0000 000 </t>
  </si>
  <si>
    <t>Источники внутреннего финансирования дефецитов бюджетов</t>
  </si>
  <si>
    <t>-</t>
  </si>
  <si>
    <t xml:space="preserve">012 01 02 00 00 00 0000 000 </t>
  </si>
  <si>
    <t>Кредиты кредитных организаций в валюте Российской Федерации</t>
  </si>
  <si>
    <t>012 01 02 00 00 00 0000 700</t>
  </si>
  <si>
    <t>012 01 02 00 00 10 0000 710</t>
  </si>
  <si>
    <t xml:space="preserve">012 01 02 00 00 00 0000 800     </t>
  </si>
  <si>
    <t>Погашение кредитов, представленных кредитными организациями в валюте Российской Федерации</t>
  </si>
  <si>
    <t>012 01 02 00 00 10 0000 810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</si>
  <si>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</si>
  <si>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012 01 03 01 00 00 0000 000 </t>
  </si>
  <si>
    <t xml:space="preserve">Бюджетные кредиты от других бюджетов бюджетной системы Российской Федерации </t>
  </si>
  <si>
    <t>012 01 03 01 00 00 0000 700</t>
  </si>
  <si>
    <t>012 01 03 01 00 10 0000 710</t>
  </si>
  <si>
    <t>012 01 03 01 00 00 0000 800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</si>
  <si>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</si>
  <si>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012 01 03 01 00 10 0000 810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</si>
  <si>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</si>
  <si>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012 01 05 00 00 00 0000 000</t>
  </si>
  <si>
    <t>Изменение остатков средств на счетах по учету средств бюджета</t>
  </si>
  <si>
    <t>012 01 05 00 00 00 0000 500</t>
  </si>
  <si>
    <t xml:space="preserve">Увеличение остатков средств бюджетов      </t>
  </si>
  <si>
    <t>012 01 05 02 00 00 0000 500</t>
  </si>
  <si>
    <t xml:space="preserve">Увеличение прочих остатков средств бюджетов      </t>
  </si>
  <si>
    <t>012 01 05 02 01 00 0000 510</t>
  </si>
  <si>
    <t xml:space="preserve">Увеличение прочих остатков денежных средств      бюджетов </t>
  </si>
  <si>
    <t>012 01 05 02 01 10 0000 510</t>
  </si>
  <si>
    <t xml:space="preserve">Увеличение прочих остатков денежных  средств бюджетов поселений     </t>
  </si>
  <si>
    <t>012 01 05 00 00 00 0000 600</t>
  </si>
  <si>
    <t xml:space="preserve">Уменьшение остатков средств бюджетов      </t>
  </si>
  <si>
    <t>012 01 05 02 00 00 0000 600</t>
  </si>
  <si>
    <t xml:space="preserve">Уменьшение прочих остатков средств бюджетов      </t>
  </si>
  <si>
    <t>012 01 05 02 01 00 0000 610</t>
  </si>
  <si>
    <t xml:space="preserve">Уменьшение прочих остатков денежных средств   бюджетов    </t>
  </si>
  <si>
    <t>012 01 05 02 01 10 0000 610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</si>
  <si>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</si>
  <si>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</si>
  <si>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 xml:space="preserve">Приложение №1           </t>
  </si>
  <si>
    <t>Обеспечение мер борьбы с терроризмом и экстремизмом</t>
  </si>
  <si>
    <t>Мероприятия направленные на профилактику терроризма и эстремизма</t>
  </si>
  <si>
    <t>17 0 00 00000</t>
  </si>
  <si>
    <t>17 0 01 00000</t>
  </si>
  <si>
    <t>17 0 01 16000</t>
  </si>
  <si>
    <t xml:space="preserve">"Приложение №8                               </t>
  </si>
  <si>
    <t>25 0 00 00000</t>
  </si>
  <si>
    <t xml:space="preserve">Организация водоснабжения населения в границах поселения с.Орджоникидзевского </t>
  </si>
  <si>
    <t>25 0 01 00000</t>
  </si>
  <si>
    <t>Мероприятия направленные на обеспечение водоснабжением населения с.Орджоникидзевского</t>
  </si>
  <si>
    <t>25 0 01 14100</t>
  </si>
  <si>
    <t>27 0 01 71200</t>
  </si>
  <si>
    <t>Источники  финансирования дефицита местного бюджета муниципального образования Орджоникидзевский  сельсовет на 2022 год</t>
  </si>
  <si>
    <t>на 2022год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</si>
  <si>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</si>
  <si>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</si>
  <si>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</si>
  <si>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</si>
  <si>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2022 год </t>
  </si>
  <si>
    <t>2022г</t>
  </si>
  <si>
    <t>40 1 00  S3450</t>
  </si>
  <si>
    <t>Предоставление широкополосного доступа к сети "Интернет"  Администрации Орджоникидзевского сельсовета</t>
  </si>
  <si>
    <t>40 1 00 S3450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</si>
  <si>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</si>
  <si>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</si>
  <si>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Мероприятия по обеспечению первичных мер пожарной безопасности на 2022г</t>
  </si>
  <si>
    <t>Муниципальная программа «Профилактика терроризма и экстремизма на территории Орджоникидзевского сельсовета на  2021-2023годы»</t>
  </si>
  <si>
    <t>30 0 01 00000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</si>
  <si>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</si>
  <si>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Организация и обеспечение использования и охраны земель на территории Орджоникидзевского сельсовета</t>
  </si>
  <si>
    <t>30 0 01 02300</t>
  </si>
  <si>
    <t>Мероприятия направленные на использование и охрану земель на территории Орджоникидзевского сельсовета</t>
  </si>
  <si>
    <t>24 0 01 00000</t>
  </si>
  <si>
    <t>Муниципальная программа "Бурение скважин для водоснабжения общего пользования с.Орджоникидзевское на 2022г."</t>
  </si>
  <si>
    <t>Муниципальная программа "Создание и обустройство Мемориального комплекса в селе Орджоникидзевское на 2022 г.»"</t>
  </si>
  <si>
    <t>Мероприятия направленные на подготовку празднования  77-й годовщины Победы в Великой Отечественной войне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</si>
  <si>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</si>
  <si>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</si>
  <si>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06</t>
  </si>
  <si>
    <t>Охрана окружающей среды</t>
  </si>
  <si>
    <t>Другие вопросы в области окружающей среды</t>
  </si>
  <si>
    <t>28 0 00 00000</t>
  </si>
  <si>
    <t>Муниципальная программа"Ликвидация мест несанкционированного размещения твердых коммунальных отходов на 2022г»"</t>
  </si>
  <si>
    <t>28 0 01 00000</t>
  </si>
  <si>
    <t>Обеспечение ликвидации мест несанкционированного размещения твердых коммунальных отходов</t>
  </si>
  <si>
    <t>28 0 01 S3420</t>
  </si>
  <si>
    <t>Мероприятия направленные на ликвидацию мест несанкционированного размещения твердых коммунальных отходов</t>
  </si>
  <si>
    <t>Предоставление широкополосного доступа к сети "Интернет"  МКУ "Орджоникидзевский СДК"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</si>
  <si>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2022 год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</si>
  <si>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2022  и плановый период 2023 и 2024 годов" от 29.12.2021 года № 42</t>
  </si>
  <si>
    <t>Приложение №2</t>
  </si>
  <si>
    <t>29.04.2022г</t>
  </si>
  <si>
    <t>О внесении изменений и дополнений в решение Совета депутатов Орджоникидзевского сельсовета от 29.12.2021 года № 42 «О бюджете муниципального образования Орджоникидзевского сельсовета Орджоникидзевского района Республики Хакасия на 2022  и плановый период 2023 и 2024 годов</t>
  </si>
  <si>
    <t xml:space="preserve">                      1.Внести в решение Совета депутатов Орджоникидзевского сельсовета Орджоникидзевского района Республики Хакасия от 29 декабря 2021 года № 42 «О бюджете муниципального образования Орджоникидзевского сельсовета Орджоникидзевского района Республики Хакасия на 2022  и плановый период 2023 и 2024 годов» следующие изменения и дополнения:</t>
  </si>
  <si>
    <t xml:space="preserve">                   1.1.Приложение 1 «Источники  финансирования дефицита местного бюджета муниципального образования Орджоникидзевский  сельсовет на 2022 год»  изложить в новой редакции согласно приложению 1 к настоящему решению. Источники  финансирования дефицита местного бюджета муниципального образования Орджоникидзевский  сельсовет на 2022 утвердить в сумме 624337,00руб.;</t>
  </si>
  <si>
    <t xml:space="preserve">                   1.2.Приложение 8 «Распределение бюджетных ассигнований по разделам, подразделам, целевым статьям и видам расходов  классификации расходов  местного бюджета муниципального образования Орджоникидзевский сельсовет  на 2022год» изложить в новой редакции согласно приложению 2  к настоящему решению. Расходы местного  бюджета муниципального  образования Орджоникидзевский сельсовет   на 2022 год утвердить в сумме  12 953 219,00 руб.;</t>
  </si>
  <si>
    <t xml:space="preserve">                   1.3.Приложение 10 «Ведомственная структура расходов местного бюджета муниципального образования  Орджоникидзевский сельсовет на 2022год»  изложить в новой редакции согласно приложению 3  к настоящему решению. Расходы местного  бюджета муниципального  образования Орджоникидзевский сельсовет   на 2022 год утвердить в сумме  12 953 219,00 руб.; 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</si>
  <si>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2022 год</t>
  </si>
  <si>
    <t>Расходов на 2022 год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</si>
  <si>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2021-2034г."</t>
  </si>
  <si>
    <t>Муниципальная программа"Создание и обустройство Мемориального комплекса в селе Орджоникидзевское на 2022г»"</t>
  </si>
  <si>
    <t>15</t>
  </si>
  <si>
    <t xml:space="preserve">                   1.4.Приложение 13 «Перечень муниципальных целевых программ, предусмотренных к финансированию из местного бюджета муниципального образования  Орджоникидзевский сельсовет на 2022год "»  изложить в новой редакции согласно приложению 4  к настоящему решению. Расходы местного  бюджета муниципального  образования Орджоникидзевский сельсовет на исполнение муниципальных целевых программ в 2022 году утвердить в сумме  5 835 792,93 руб.;  Лимиты на Муниципальную программу"Создание и обустройство Мемориального комплекса в селе Орджоникидзевское на 2022г»" увеличить на 156 000,00 руб. и принять в сумме 306 000,00руб.</t>
  </si>
  <si>
    <t xml:space="preserve">                   1.5.Наличие остатков средств районного бюджета по состоянию на 01 января 2022 года, образовавшихся в связи с неполным использованием в 2021 году средств муниципального дорожного фонда, полученных от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сумме 581 288,28 руб. направляются на увеличение бюджетных ассигнований муниципального дорожного фонда в очередном финансовом году. Бюджетные ассигнования муниципального дорожного фонда на 2022 г. составят 919 988,28 руб.</t>
  </si>
  <si>
    <t>А.М. Бетехтин</t>
  </si>
  <si>
    <t>Ведомственная структура расходов местного бюджета муниципального образования Орджоникидзевский   сельсовет на 2022г</t>
  </si>
  <si>
    <t>№45</t>
  </si>
  <si>
    <t>к  решению  Совета депутатов Орджоникидзевского сельсовета "О внесении изменений и дополнений в решение Совета депутатов Орджоникидзевского сельсовета от 29.12.2021 года № 42 «О бюджете муниципального образования Орджоникидзевского сельсовета Орджоникидзевского района Республики Хакасия на 2022  и плановый период 2023 и 2024 годов" от 29.04.2022г №45</t>
  </si>
  <si>
    <t xml:space="preserve">Глава Орджоникидзевского сельсовета </t>
  </si>
  <si>
    <t>Приложение №3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</si>
</sst>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66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9"/>
      <color indexed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0" fontId="38" fillId="0" borderId="1">
      <alignment horizontal="left" wrapText="1" indent="2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49" fontId="55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49" fontId="36" fillId="0" borderId="0" xfId="0" applyNumberFormat="1" applyFont="1" applyFill="1" applyAlignment="1">
      <alignment horizontal="center" vertical="center"/>
    </xf>
    <xf numFmtId="0" fontId="59" fillId="0" borderId="11" xfId="0" applyFont="1" applyFill="1" applyBorder="1" applyAlignment="1">
      <alignment vertical="top" wrapText="1"/>
    </xf>
    <xf numFmtId="4" fontId="56" fillId="0" borderId="12" xfId="0" applyNumberFormat="1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top" wrapText="1"/>
    </xf>
    <xf numFmtId="4" fontId="54" fillId="0" borderId="16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top" wrapText="1"/>
    </xf>
    <xf numFmtId="4" fontId="56" fillId="0" borderId="16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4" fontId="56" fillId="0" borderId="18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" fontId="54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wrapText="1"/>
    </xf>
    <xf numFmtId="49" fontId="60" fillId="0" borderId="0" xfId="0" applyNumberFormat="1" applyFont="1" applyFill="1" applyAlignment="1">
      <alignment vertical="center" wrapText="1"/>
    </xf>
    <xf numFmtId="0" fontId="36" fillId="0" borderId="0" xfId="0" applyFont="1" applyFill="1" applyAlignment="1">
      <alignment/>
    </xf>
    <xf numFmtId="0" fontId="56" fillId="0" borderId="11" xfId="0" applyFont="1" applyFill="1" applyBorder="1" applyAlignment="1">
      <alignment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55" fillId="0" borderId="15" xfId="0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vertical="justify"/>
    </xf>
    <xf numFmtId="4" fontId="36" fillId="0" borderId="0" xfId="0" applyNumberFormat="1" applyFont="1" applyFill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top"/>
    </xf>
    <xf numFmtId="0" fontId="45" fillId="0" borderId="15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49" fontId="36" fillId="0" borderId="21" xfId="0" applyNumberFormat="1" applyFont="1" applyFill="1" applyBorder="1" applyAlignment="1">
      <alignment horizontal="left" vertical="top" wrapText="1"/>
    </xf>
    <xf numFmtId="0" fontId="55" fillId="0" borderId="15" xfId="54" applyFont="1" applyFill="1" applyBorder="1" applyAlignment="1">
      <alignment horizontal="left" vertical="top" wrapText="1"/>
      <protection/>
    </xf>
    <xf numFmtId="49" fontId="45" fillId="0" borderId="15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vertical="top" wrapText="1"/>
    </xf>
    <xf numFmtId="49" fontId="36" fillId="0" borderId="15" xfId="0" applyNumberFormat="1" applyFont="1" applyFill="1" applyBorder="1" applyAlignment="1">
      <alignment horizontal="left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6" fillId="0" borderId="0" xfId="0" applyFont="1" applyAlignment="1">
      <alignment wrapText="1"/>
    </xf>
    <xf numFmtId="0" fontId="61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49" fontId="57" fillId="0" borderId="11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justify"/>
    </xf>
    <xf numFmtId="0" fontId="36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173" fontId="0" fillId="0" borderId="0" xfId="0" applyNumberFormat="1" applyAlignment="1">
      <alignment horizontal="center"/>
    </xf>
    <xf numFmtId="173" fontId="12" fillId="0" borderId="22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 wrapText="1"/>
    </xf>
    <xf numFmtId="173" fontId="12" fillId="0" borderId="24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173" fontId="13" fillId="0" borderId="24" xfId="0" applyNumberFormat="1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49" fontId="36" fillId="0" borderId="25" xfId="0" applyNumberFormat="1" applyFont="1" applyFill="1" applyBorder="1" applyAlignment="1">
      <alignment horizontal="left" vertical="top" wrapText="1"/>
    </xf>
    <xf numFmtId="49" fontId="54" fillId="0" borderId="26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wrapText="1"/>
    </xf>
    <xf numFmtId="172" fontId="13" fillId="0" borderId="24" xfId="0" applyNumberFormat="1" applyFont="1" applyBorder="1" applyAlignment="1">
      <alignment horizontal="center" vertical="top" wrapText="1"/>
    </xf>
    <xf numFmtId="172" fontId="12" fillId="0" borderId="24" xfId="0" applyNumberFormat="1" applyFont="1" applyBorder="1" applyAlignment="1">
      <alignment horizontal="center" vertical="top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wrapText="1"/>
    </xf>
    <xf numFmtId="49" fontId="54" fillId="0" borderId="27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top" wrapText="1"/>
    </xf>
    <xf numFmtId="4" fontId="54" fillId="0" borderId="12" xfId="0" applyNumberFormat="1" applyFont="1" applyFill="1" applyBorder="1" applyAlignment="1">
      <alignment horizontal="center" vertical="top" wrapText="1"/>
    </xf>
    <xf numFmtId="4" fontId="54" fillId="0" borderId="16" xfId="0" applyNumberFormat="1" applyFont="1" applyFill="1" applyBorder="1" applyAlignment="1">
      <alignment horizontal="center" vertical="top" wrapText="1"/>
    </xf>
    <xf numFmtId="49" fontId="56" fillId="0" borderId="25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vertical="top" wrapText="1"/>
    </xf>
    <xf numFmtId="4" fontId="56" fillId="0" borderId="13" xfId="0" applyNumberFormat="1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vertical="top" wrapText="1"/>
    </xf>
    <xf numFmtId="0" fontId="54" fillId="0" borderId="26" xfId="0" applyFont="1" applyFill="1" applyBorder="1" applyAlignment="1">
      <alignment vertical="top" wrapText="1"/>
    </xf>
    <xf numFmtId="0" fontId="36" fillId="0" borderId="0" xfId="0" applyFont="1" applyFill="1" applyAlignment="1">
      <alignment horizontal="right"/>
    </xf>
    <xf numFmtId="49" fontId="56" fillId="0" borderId="27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wrapText="1"/>
    </xf>
    <xf numFmtId="4" fontId="56" fillId="0" borderId="12" xfId="0" applyNumberFormat="1" applyFont="1" applyFill="1" applyBorder="1" applyAlignment="1">
      <alignment horizont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" fontId="56" fillId="0" borderId="16" xfId="0" applyNumberFormat="1" applyFont="1" applyFill="1" applyBorder="1" applyAlignment="1">
      <alignment horizontal="center" wrapText="1"/>
    </xf>
    <xf numFmtId="4" fontId="36" fillId="0" borderId="13" xfId="0" applyNumberFormat="1" applyFont="1" applyFill="1" applyBorder="1" applyAlignment="1">
      <alignment horizontal="center" wrapText="1"/>
    </xf>
    <xf numFmtId="4" fontId="56" fillId="0" borderId="16" xfId="0" applyNumberFormat="1" applyFont="1" applyFill="1" applyBorder="1" applyAlignment="1">
      <alignment horizontal="center" vertical="top" wrapText="1"/>
    </xf>
    <xf numFmtId="49" fontId="55" fillId="0" borderId="15" xfId="0" applyNumberFormat="1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top" wrapText="1"/>
    </xf>
    <xf numFmtId="49" fontId="54" fillId="0" borderId="25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justify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vertical="top" wrapText="1"/>
    </xf>
    <xf numFmtId="4" fontId="54" fillId="0" borderId="18" xfId="0" applyNumberFormat="1" applyFont="1" applyFill="1" applyBorder="1" applyAlignment="1">
      <alignment horizontal="center" vertical="top" wrapText="1"/>
    </xf>
    <xf numFmtId="49" fontId="36" fillId="0" borderId="11" xfId="0" applyNumberFormat="1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wrapText="1"/>
    </xf>
    <xf numFmtId="0" fontId="56" fillId="0" borderId="15" xfId="0" applyFont="1" applyFill="1" applyBorder="1" applyAlignment="1">
      <alignment wrapText="1"/>
    </xf>
    <xf numFmtId="0" fontId="36" fillId="0" borderId="15" xfId="0" applyFont="1" applyFill="1" applyBorder="1" applyAlignment="1">
      <alignment horizontal="center" wrapText="1"/>
    </xf>
    <xf numFmtId="4" fontId="36" fillId="0" borderId="16" xfId="0" applyNumberFormat="1" applyFont="1" applyFill="1" applyBorder="1" applyAlignment="1">
      <alignment horizontal="center" wrapText="1"/>
    </xf>
    <xf numFmtId="0" fontId="58" fillId="0" borderId="15" xfId="0" applyFont="1" applyFill="1" applyBorder="1" applyAlignment="1">
      <alignment horizontal="center" vertical="top" wrapText="1"/>
    </xf>
    <xf numFmtId="0" fontId="57" fillId="0" borderId="15" xfId="0" applyFont="1" applyFill="1" applyBorder="1" applyAlignment="1">
      <alignment vertical="top" wrapText="1"/>
    </xf>
    <xf numFmtId="0" fontId="56" fillId="0" borderId="15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vertical="top" wrapText="1"/>
    </xf>
    <xf numFmtId="0" fontId="58" fillId="0" borderId="15" xfId="0" applyFont="1" applyFill="1" applyBorder="1" applyAlignment="1">
      <alignment vertical="top" wrapText="1"/>
    </xf>
    <xf numFmtId="0" fontId="59" fillId="0" borderId="15" xfId="0" applyFont="1" applyFill="1" applyBorder="1" applyAlignment="1">
      <alignment vertical="top" wrapText="1"/>
    </xf>
    <xf numFmtId="49" fontId="45" fillId="0" borderId="15" xfId="0" applyNumberFormat="1" applyFont="1" applyFill="1" applyBorder="1" applyAlignment="1">
      <alignment wrapText="1"/>
    </xf>
    <xf numFmtId="0" fontId="55" fillId="0" borderId="15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wrapText="1"/>
    </xf>
    <xf numFmtId="0" fontId="45" fillId="0" borderId="15" xfId="0" applyFont="1" applyFill="1" applyBorder="1" applyAlignment="1">
      <alignment vertical="center" wrapText="1"/>
    </xf>
    <xf numFmtId="49" fontId="64" fillId="0" borderId="15" xfId="0" applyNumberFormat="1" applyFont="1" applyFill="1" applyBorder="1" applyAlignment="1">
      <alignment wrapText="1"/>
    </xf>
    <xf numFmtId="0" fontId="54" fillId="0" borderId="15" xfId="0" applyFont="1" applyFill="1" applyBorder="1" applyAlignment="1">
      <alignment vertical="center" wrapText="1"/>
    </xf>
    <xf numFmtId="49" fontId="45" fillId="0" borderId="15" xfId="0" applyNumberFormat="1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justify"/>
    </xf>
    <xf numFmtId="0" fontId="55" fillId="0" borderId="15" xfId="0" applyFont="1" applyFill="1" applyBorder="1" applyAlignment="1">
      <alignment vertical="justify"/>
    </xf>
    <xf numFmtId="0" fontId="54" fillId="0" borderId="21" xfId="0" applyFont="1" applyFill="1" applyBorder="1" applyAlignment="1">
      <alignment vertical="top" wrapText="1"/>
    </xf>
    <xf numFmtId="49" fontId="36" fillId="0" borderId="17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vertical="center"/>
    </xf>
    <xf numFmtId="0" fontId="56" fillId="0" borderId="15" xfId="0" applyFont="1" applyFill="1" applyBorder="1" applyAlignment="1">
      <alignment horizontal="left" vertical="top"/>
    </xf>
    <xf numFmtId="0" fontId="45" fillId="0" borderId="21" xfId="0" applyFont="1" applyFill="1" applyBorder="1" applyAlignment="1">
      <alignment horizontal="left" vertical="top"/>
    </xf>
    <xf numFmtId="0" fontId="45" fillId="0" borderId="17" xfId="0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4" fontId="65" fillId="0" borderId="18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Alignment="1">
      <alignment horizontal="left" vertical="center"/>
    </xf>
    <xf numFmtId="0" fontId="45" fillId="0" borderId="27" xfId="0" applyFont="1" applyFill="1" applyBorder="1" applyAlignment="1">
      <alignment horizontal="left" vertical="top" wrapText="1"/>
    </xf>
    <xf numFmtId="0" fontId="55" fillId="0" borderId="27" xfId="0" applyFont="1" applyFill="1" applyBorder="1" applyAlignment="1">
      <alignment horizontal="left" vertical="top" wrapText="1"/>
    </xf>
    <xf numFmtId="0" fontId="54" fillId="0" borderId="27" xfId="0" applyFont="1" applyFill="1" applyBorder="1" applyAlignment="1">
      <alignment horizontal="left" vertical="top" wrapText="1"/>
    </xf>
    <xf numFmtId="49" fontId="45" fillId="0" borderId="27" xfId="0" applyNumberFormat="1" applyFont="1" applyFill="1" applyBorder="1" applyAlignment="1">
      <alignment horizontal="left" vertical="top" wrapText="1"/>
    </xf>
    <xf numFmtId="49" fontId="55" fillId="0" borderId="27" xfId="0" applyNumberFormat="1" applyFont="1" applyFill="1" applyBorder="1" applyAlignment="1">
      <alignment vertical="top" wrapText="1"/>
    </xf>
    <xf numFmtId="49" fontId="45" fillId="0" borderId="28" xfId="0" applyNumberFormat="1" applyFont="1" applyFill="1" applyBorder="1" applyAlignment="1">
      <alignment horizontal="left" vertical="top" wrapText="1"/>
    </xf>
    <xf numFmtId="49" fontId="45" fillId="0" borderId="27" xfId="0" applyNumberFormat="1" applyFont="1" applyFill="1" applyBorder="1" applyAlignment="1">
      <alignment wrapText="1"/>
    </xf>
    <xf numFmtId="0" fontId="36" fillId="0" borderId="0" xfId="0" applyFont="1" applyAlignment="1">
      <alignment vertical="center"/>
    </xf>
    <xf numFmtId="4" fontId="55" fillId="0" borderId="16" xfId="0" applyNumberFormat="1" applyFont="1" applyFill="1" applyBorder="1" applyAlignment="1">
      <alignment horizontal="center" vertical="top" wrapText="1"/>
    </xf>
    <xf numFmtId="4" fontId="57" fillId="0" borderId="16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49" fontId="36" fillId="0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36" fillId="0" borderId="0" xfId="0" applyFont="1" applyFill="1" applyAlignment="1">
      <alignment horizontal="right" vertical="center" wrapText="1"/>
    </xf>
    <xf numFmtId="49" fontId="60" fillId="0" borderId="0" xfId="0" applyNumberFormat="1" applyFont="1" applyFill="1" applyAlignment="1">
      <alignment horizontal="right" vertical="center" wrapText="1"/>
    </xf>
    <xf numFmtId="0" fontId="57" fillId="0" borderId="0" xfId="0" applyFont="1" applyFill="1" applyAlignment="1">
      <alignment horizontal="left" wrapText="1"/>
    </xf>
    <xf numFmtId="49" fontId="45" fillId="0" borderId="0" xfId="0" applyNumberFormat="1" applyFont="1" applyFill="1" applyAlignment="1">
      <alignment horizont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56" fillId="0" borderId="27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justify" vertical="top" wrapText="1"/>
    </xf>
    <xf numFmtId="0" fontId="13" fillId="0" borderId="30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SheetLayoutView="100" zoomScalePageLayoutView="0" workbookViewId="0" topLeftCell="A4">
      <selection activeCell="N20" sqref="N20"/>
    </sheetView>
  </sheetViews>
  <sheetFormatPr defaultColWidth="9.140625" defaultRowHeight="15"/>
  <cols>
    <col min="1" max="1" width="11.8515625" style="18" customWidth="1"/>
    <col min="2" max="3" width="9.140625" style="18" customWidth="1"/>
    <col min="4" max="4" width="28.7109375" style="18" customWidth="1"/>
    <col min="5" max="6" width="9.140625" style="18" customWidth="1"/>
    <col min="7" max="7" width="36.421875" style="18" customWidth="1"/>
  </cols>
  <sheetData>
    <row r="1" spans="1:7" ht="15.75">
      <c r="A1" s="172" t="s">
        <v>2</v>
      </c>
      <c r="B1" s="172"/>
      <c r="C1" s="172"/>
      <c r="D1" s="172"/>
      <c r="E1" s="172"/>
      <c r="F1" s="172"/>
      <c r="G1" s="172"/>
    </row>
    <row r="2" spans="1:7" ht="15.75">
      <c r="A2" s="172" t="s">
        <v>3</v>
      </c>
      <c r="B2" s="172"/>
      <c r="C2" s="172"/>
      <c r="D2" s="172"/>
      <c r="E2" s="172"/>
      <c r="F2" s="172"/>
      <c r="G2" s="172"/>
    </row>
    <row r="3" spans="1:7" ht="15.75">
      <c r="A3" s="172" t="s">
        <v>4</v>
      </c>
      <c r="B3" s="172"/>
      <c r="C3" s="172"/>
      <c r="D3" s="172"/>
      <c r="E3" s="172"/>
      <c r="F3" s="172"/>
      <c r="G3" s="172"/>
    </row>
    <row r="4" spans="1:7" ht="18.75">
      <c r="A4" s="173" t="s">
        <v>5</v>
      </c>
      <c r="B4" s="173"/>
      <c r="C4" s="173"/>
      <c r="D4" s="173"/>
      <c r="E4" s="173"/>
      <c r="F4" s="173"/>
      <c r="G4" s="173"/>
    </row>
    <row r="5" spans="1:7" ht="18.75">
      <c r="A5" s="173" t="s">
        <v>0</v>
      </c>
      <c r="B5" s="173"/>
      <c r="C5" s="173"/>
      <c r="D5" s="173"/>
      <c r="E5" s="173"/>
      <c r="F5" s="173"/>
      <c r="G5" s="173"/>
    </row>
    <row r="6" spans="1:7" ht="18.75">
      <c r="A6" s="173" t="s">
        <v>6</v>
      </c>
      <c r="B6" s="173"/>
      <c r="C6" s="173"/>
      <c r="D6" s="173"/>
      <c r="E6" s="173"/>
      <c r="F6" s="173"/>
      <c r="G6" s="173"/>
    </row>
    <row r="7" spans="1:7" ht="18.75">
      <c r="A7" s="170" t="s">
        <v>8</v>
      </c>
      <c r="B7" s="170"/>
      <c r="C7" s="170"/>
      <c r="D7" s="170"/>
      <c r="E7" s="170"/>
      <c r="F7" s="170"/>
      <c r="G7" s="170"/>
    </row>
    <row r="8" spans="1:7" ht="18.75">
      <c r="A8" s="175" t="s">
        <v>295</v>
      </c>
      <c r="B8" s="175"/>
      <c r="C8" s="24"/>
      <c r="D8" s="24"/>
      <c r="E8" s="24"/>
      <c r="F8" s="24"/>
      <c r="G8" s="68" t="s">
        <v>310</v>
      </c>
    </row>
    <row r="9" spans="1:7" ht="18.75">
      <c r="A9" s="22"/>
      <c r="B9" s="24"/>
      <c r="C9" s="24"/>
      <c r="D9" s="24"/>
      <c r="E9" s="24"/>
      <c r="F9" s="24"/>
      <c r="G9" s="25"/>
    </row>
    <row r="10" spans="1:9" s="3" customFormat="1" ht="57" customHeight="1">
      <c r="A10" s="171" t="s">
        <v>296</v>
      </c>
      <c r="B10" s="171"/>
      <c r="C10" s="171"/>
      <c r="D10" s="171"/>
      <c r="E10" s="171"/>
      <c r="F10" s="171"/>
      <c r="G10" s="171"/>
      <c r="I10" s="20"/>
    </row>
    <row r="11" spans="1:15" ht="137.25" customHeight="1">
      <c r="A11" s="174" t="s">
        <v>1</v>
      </c>
      <c r="B11" s="174"/>
      <c r="C11" s="174"/>
      <c r="D11" s="174"/>
      <c r="E11" s="174"/>
      <c r="F11" s="174"/>
      <c r="G11" s="174"/>
      <c r="O11" s="21"/>
    </row>
    <row r="12" spans="1:7" ht="18.75">
      <c r="A12" s="24"/>
      <c r="B12" s="24"/>
      <c r="C12" s="24"/>
      <c r="D12" s="23" t="s">
        <v>7</v>
      </c>
      <c r="E12" s="24"/>
      <c r="F12" s="24"/>
      <c r="G12" s="24"/>
    </row>
    <row r="13" spans="1:7" ht="77.25" customHeight="1">
      <c r="A13" s="171" t="s">
        <v>297</v>
      </c>
      <c r="B13" s="171"/>
      <c r="C13" s="171"/>
      <c r="D13" s="171"/>
      <c r="E13" s="171"/>
      <c r="F13" s="171"/>
      <c r="G13" s="171"/>
    </row>
    <row r="14" spans="1:7" s="1" customFormat="1" ht="74.25" customHeight="1">
      <c r="A14" s="171" t="s">
        <v>298</v>
      </c>
      <c r="B14" s="171"/>
      <c r="C14" s="171"/>
      <c r="D14" s="171"/>
      <c r="E14" s="171"/>
      <c r="F14" s="171"/>
      <c r="G14" s="171"/>
    </row>
    <row r="15" spans="1:7" s="1" customFormat="1" ht="85.5" customHeight="1">
      <c r="A15" s="171" t="s">
        <v>299</v>
      </c>
      <c r="B15" s="171"/>
      <c r="C15" s="171"/>
      <c r="D15" s="171"/>
      <c r="E15" s="171"/>
      <c r="F15" s="171"/>
      <c r="G15" s="171"/>
    </row>
    <row r="16" spans="1:7" s="1" customFormat="1" ht="68.25" customHeight="1">
      <c r="A16" s="171" t="s">
        <v>300</v>
      </c>
      <c r="B16" s="171"/>
      <c r="C16" s="171"/>
      <c r="D16" s="171"/>
      <c r="E16" s="171"/>
      <c r="F16" s="171"/>
      <c r="G16" s="171"/>
    </row>
    <row r="17" spans="1:7" s="1" customFormat="1" ht="124.5" customHeight="1">
      <c r="A17" s="171" t="s">
        <v>306</v>
      </c>
      <c r="B17" s="171"/>
      <c r="C17" s="171"/>
      <c r="D17" s="171"/>
      <c r="E17" s="171"/>
      <c r="F17" s="171"/>
      <c r="G17" s="171"/>
    </row>
    <row r="18" spans="1:7" s="1" customFormat="1" ht="117.75" customHeight="1">
      <c r="A18" s="171" t="s">
        <v>307</v>
      </c>
      <c r="B18" s="171"/>
      <c r="C18" s="171"/>
      <c r="D18" s="171"/>
      <c r="E18" s="171"/>
      <c r="F18" s="171"/>
      <c r="G18" s="171"/>
    </row>
    <row r="19" spans="1:7" ht="70.5" customHeight="1">
      <c r="A19" s="171" t="s">
        <v>9</v>
      </c>
      <c r="B19" s="171"/>
      <c r="C19" s="171"/>
      <c r="D19" s="171"/>
      <c r="E19" s="171"/>
      <c r="F19" s="171"/>
      <c r="G19" s="171"/>
    </row>
    <row r="20" spans="1:7" ht="60" customHeight="1">
      <c r="A20" s="170" t="s">
        <v>159</v>
      </c>
      <c r="B20" s="170"/>
      <c r="C20" s="170"/>
      <c r="D20" s="170"/>
      <c r="E20" s="22"/>
      <c r="F20" s="22"/>
      <c r="G20" s="22" t="s">
        <v>61</v>
      </c>
    </row>
    <row r="21" spans="1:7" ht="18.75">
      <c r="A21" s="177"/>
      <c r="B21" s="177"/>
      <c r="C21" s="177"/>
      <c r="D21" s="177"/>
      <c r="E21" s="177"/>
      <c r="F21" s="177"/>
      <c r="G21" s="177"/>
    </row>
    <row r="22" spans="1:7" ht="29.25" customHeight="1">
      <c r="A22" s="19"/>
      <c r="B22" s="178"/>
      <c r="C22" s="178"/>
      <c r="D22" s="178"/>
      <c r="E22" s="178"/>
      <c r="F22" s="178"/>
      <c r="G22" s="178"/>
    </row>
    <row r="23" spans="1:7" ht="15.75">
      <c r="A23" s="19"/>
      <c r="B23" s="176"/>
      <c r="C23" s="176"/>
      <c r="D23" s="176"/>
      <c r="E23" s="176"/>
      <c r="F23" s="176"/>
      <c r="G23" s="176"/>
    </row>
  </sheetData>
  <sheetProtection/>
  <mergeCells count="21">
    <mergeCell ref="B23:G23"/>
    <mergeCell ref="A19:G19"/>
    <mergeCell ref="A21:G21"/>
    <mergeCell ref="B22:G22"/>
    <mergeCell ref="A16:G16"/>
    <mergeCell ref="A20:D20"/>
    <mergeCell ref="A15:G15"/>
    <mergeCell ref="A18:G18"/>
    <mergeCell ref="A11:G11"/>
    <mergeCell ref="A8:B8"/>
    <mergeCell ref="A17:G17"/>
    <mergeCell ref="A13:G13"/>
    <mergeCell ref="A7:G7"/>
    <mergeCell ref="A10:G10"/>
    <mergeCell ref="A14:G14"/>
    <mergeCell ref="A1:G1"/>
    <mergeCell ref="A2:G2"/>
    <mergeCell ref="A3:G3"/>
    <mergeCell ref="A4:G4"/>
    <mergeCell ref="A5:G5"/>
    <mergeCell ref="A6:G6"/>
  </mergeCells>
  <printOptions/>
  <pageMargins left="1.1811023622047243" right="0.5905511811023622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view="pageBreakPreview" zoomScaleSheetLayoutView="100" zoomScalePageLayoutView="0" workbookViewId="0" topLeftCell="A1">
      <selection activeCell="A1" sqref="A1:G16384"/>
    </sheetView>
  </sheetViews>
  <sheetFormatPr defaultColWidth="9.140625" defaultRowHeight="15"/>
  <cols>
    <col min="1" max="1" width="6.7109375" style="156" customWidth="1"/>
    <col min="2" max="2" width="8.8515625" style="156" customWidth="1"/>
    <col min="3" max="3" width="15.57421875" style="156" customWidth="1"/>
    <col min="4" max="4" width="8.8515625" style="156" customWidth="1"/>
    <col min="5" max="5" width="59.7109375" style="46" customWidth="1"/>
    <col min="6" max="6" width="16.421875" style="55" customWidth="1"/>
    <col min="7" max="7" width="9.140625" style="76" customWidth="1"/>
  </cols>
  <sheetData>
    <row r="1" spans="1:7" ht="18.75" customHeight="1">
      <c r="A1" s="17"/>
      <c r="B1" s="17"/>
      <c r="C1" s="181" t="s">
        <v>294</v>
      </c>
      <c r="D1" s="181"/>
      <c r="E1" s="181"/>
      <c r="F1" s="181"/>
      <c r="G1" s="167"/>
    </row>
    <row r="2" spans="1:8" ht="60" customHeight="1">
      <c r="A2" s="67"/>
      <c r="B2" s="180" t="s">
        <v>311</v>
      </c>
      <c r="C2" s="180"/>
      <c r="D2" s="180"/>
      <c r="E2" s="180"/>
      <c r="F2" s="180"/>
      <c r="G2" s="67"/>
      <c r="H2" s="44"/>
    </row>
    <row r="3" spans="1:7" ht="15" customHeight="1">
      <c r="A3" s="110"/>
      <c r="B3" s="182" t="s">
        <v>249</v>
      </c>
      <c r="C3" s="182"/>
      <c r="D3" s="182"/>
      <c r="E3" s="182"/>
      <c r="F3" s="182"/>
      <c r="G3" s="45"/>
    </row>
    <row r="4" spans="1:7" ht="46.5" customHeight="1">
      <c r="A4" s="110"/>
      <c r="B4" s="183" t="s">
        <v>293</v>
      </c>
      <c r="C4" s="183"/>
      <c r="D4" s="183"/>
      <c r="E4" s="183"/>
      <c r="F4" s="183"/>
      <c r="G4" s="77"/>
    </row>
    <row r="5" spans="1:6" ht="33.75" customHeight="1">
      <c r="A5" s="184" t="s">
        <v>262</v>
      </c>
      <c r="B5" s="184"/>
      <c r="C5" s="184"/>
      <c r="D5" s="184"/>
      <c r="E5" s="184"/>
      <c r="F5" s="184"/>
    </row>
    <row r="6" ht="15.75" thickBot="1">
      <c r="F6" s="17" t="s">
        <v>68</v>
      </c>
    </row>
    <row r="7" spans="1:6" ht="15.75">
      <c r="A7" s="111" t="s">
        <v>10</v>
      </c>
      <c r="B7" s="157" t="s">
        <v>11</v>
      </c>
      <c r="C7" s="157"/>
      <c r="D7" s="157"/>
      <c r="E7" s="112"/>
      <c r="F7" s="113" t="s">
        <v>12</v>
      </c>
    </row>
    <row r="8" spans="1:6" ht="16.5" customHeight="1">
      <c r="A8" s="114" t="s">
        <v>13</v>
      </c>
      <c r="B8" s="8" t="s">
        <v>14</v>
      </c>
      <c r="C8" s="8" t="s">
        <v>15</v>
      </c>
      <c r="D8" s="8" t="s">
        <v>16</v>
      </c>
      <c r="E8" s="47" t="s">
        <v>17</v>
      </c>
      <c r="F8" s="115" t="s">
        <v>18</v>
      </c>
    </row>
    <row r="9" spans="1:6" ht="16.5" thickBot="1">
      <c r="A9" s="103"/>
      <c r="B9" s="158" t="s">
        <v>13</v>
      </c>
      <c r="C9" s="97"/>
      <c r="D9" s="97"/>
      <c r="E9" s="98"/>
      <c r="F9" s="116" t="s">
        <v>263</v>
      </c>
    </row>
    <row r="10" spans="1:7" s="4" customFormat="1" ht="21" customHeight="1">
      <c r="A10" s="99" t="s">
        <v>19</v>
      </c>
      <c r="B10" s="32"/>
      <c r="C10" s="32"/>
      <c r="D10" s="32"/>
      <c r="E10" s="100" t="s">
        <v>21</v>
      </c>
      <c r="F10" s="101">
        <f>F11+F16+F28</f>
        <v>3662625.67</v>
      </c>
      <c r="G10" s="78"/>
    </row>
    <row r="11" spans="1:7" s="4" customFormat="1" ht="34.5" customHeight="1">
      <c r="A11" s="48" t="s">
        <v>19</v>
      </c>
      <c r="B11" s="6" t="s">
        <v>22</v>
      </c>
      <c r="C11" s="6"/>
      <c r="D11" s="6"/>
      <c r="E11" s="7" t="s">
        <v>23</v>
      </c>
      <c r="F11" s="102">
        <f>F12</f>
        <v>725300</v>
      </c>
      <c r="G11" s="78"/>
    </row>
    <row r="12" spans="1:6" ht="49.5" customHeight="1">
      <c r="A12" s="48" t="s">
        <v>19</v>
      </c>
      <c r="B12" s="6" t="s">
        <v>22</v>
      </c>
      <c r="C12" s="6" t="s">
        <v>65</v>
      </c>
      <c r="D12" s="6" t="s">
        <v>20</v>
      </c>
      <c r="E12" s="7" t="s">
        <v>62</v>
      </c>
      <c r="F12" s="102">
        <f>F13</f>
        <v>725300</v>
      </c>
    </row>
    <row r="13" spans="1:6" ht="57" customHeight="1">
      <c r="A13" s="48" t="s">
        <v>19</v>
      </c>
      <c r="B13" s="6" t="s">
        <v>22</v>
      </c>
      <c r="C13" s="6" t="s">
        <v>48</v>
      </c>
      <c r="D13" s="6" t="s">
        <v>20</v>
      </c>
      <c r="E13" s="7" t="s">
        <v>97</v>
      </c>
      <c r="F13" s="102">
        <f>F14</f>
        <v>725300</v>
      </c>
    </row>
    <row r="14" spans="1:6" ht="30.75" customHeight="1">
      <c r="A14" s="48" t="s">
        <v>19</v>
      </c>
      <c r="B14" s="6" t="s">
        <v>22</v>
      </c>
      <c r="C14" s="6" t="s">
        <v>98</v>
      </c>
      <c r="D14" s="6" t="s">
        <v>20</v>
      </c>
      <c r="E14" s="7" t="s">
        <v>99</v>
      </c>
      <c r="F14" s="102">
        <f>F15</f>
        <v>725300</v>
      </c>
    </row>
    <row r="15" spans="1:6" ht="33" customHeight="1" thickBot="1">
      <c r="A15" s="103" t="s">
        <v>19</v>
      </c>
      <c r="B15" s="158" t="s">
        <v>22</v>
      </c>
      <c r="C15" s="158" t="s">
        <v>98</v>
      </c>
      <c r="D15" s="158" t="s">
        <v>24</v>
      </c>
      <c r="E15" s="104" t="s">
        <v>100</v>
      </c>
      <c r="F15" s="105">
        <v>725300</v>
      </c>
    </row>
    <row r="16" spans="1:7" s="65" customFormat="1" ht="57" customHeight="1">
      <c r="A16" s="99" t="s">
        <v>19</v>
      </c>
      <c r="B16" s="32" t="s">
        <v>25</v>
      </c>
      <c r="C16" s="32"/>
      <c r="D16" s="32"/>
      <c r="E16" s="106" t="s">
        <v>26</v>
      </c>
      <c r="F16" s="101">
        <f>F17</f>
        <v>769112.12</v>
      </c>
      <c r="G16" s="76"/>
    </row>
    <row r="17" spans="1:7" s="65" customFormat="1" ht="43.5" customHeight="1">
      <c r="A17" s="48" t="s">
        <v>19</v>
      </c>
      <c r="B17" s="6" t="s">
        <v>25</v>
      </c>
      <c r="C17" s="6" t="s">
        <v>65</v>
      </c>
      <c r="D17" s="6" t="s">
        <v>20</v>
      </c>
      <c r="E17" s="7" t="s">
        <v>62</v>
      </c>
      <c r="F17" s="102">
        <f>F18</f>
        <v>769112.12</v>
      </c>
      <c r="G17" s="76"/>
    </row>
    <row r="18" spans="1:7" s="4" customFormat="1" ht="60.75" customHeight="1">
      <c r="A18" s="48" t="s">
        <v>19</v>
      </c>
      <c r="B18" s="6" t="s">
        <v>25</v>
      </c>
      <c r="C18" s="6" t="s">
        <v>48</v>
      </c>
      <c r="D18" s="6" t="s">
        <v>20</v>
      </c>
      <c r="E18" s="7" t="s">
        <v>63</v>
      </c>
      <c r="F18" s="102">
        <f>F19+F26+F24</f>
        <v>769112.12</v>
      </c>
      <c r="G18" s="78"/>
    </row>
    <row r="19" spans="1:6" ht="20.25" customHeight="1">
      <c r="A19" s="48" t="s">
        <v>19</v>
      </c>
      <c r="B19" s="6" t="s">
        <v>25</v>
      </c>
      <c r="C19" s="6" t="s">
        <v>101</v>
      </c>
      <c r="D19" s="6" t="s">
        <v>20</v>
      </c>
      <c r="E19" s="7" t="s">
        <v>27</v>
      </c>
      <c r="F19" s="102">
        <f>F20+F21+F22+F23</f>
        <v>751000</v>
      </c>
    </row>
    <row r="20" spans="1:6" ht="33.75" customHeight="1">
      <c r="A20" s="114" t="s">
        <v>19</v>
      </c>
      <c r="B20" s="8" t="s">
        <v>25</v>
      </c>
      <c r="C20" s="8" t="s">
        <v>101</v>
      </c>
      <c r="D20" s="8" t="s">
        <v>24</v>
      </c>
      <c r="E20" s="9" t="s">
        <v>102</v>
      </c>
      <c r="F20" s="117">
        <v>404000</v>
      </c>
    </row>
    <row r="21" spans="1:6" ht="32.25" customHeight="1">
      <c r="A21" s="114" t="s">
        <v>19</v>
      </c>
      <c r="B21" s="8" t="s">
        <v>25</v>
      </c>
      <c r="C21" s="8" t="s">
        <v>101</v>
      </c>
      <c r="D21" s="8" t="s">
        <v>28</v>
      </c>
      <c r="E21" s="10" t="s">
        <v>64</v>
      </c>
      <c r="F21" s="117">
        <v>263600</v>
      </c>
    </row>
    <row r="22" spans="1:6" ht="16.5" customHeight="1">
      <c r="A22" s="114" t="s">
        <v>19</v>
      </c>
      <c r="B22" s="8" t="s">
        <v>25</v>
      </c>
      <c r="C22" s="8" t="s">
        <v>101</v>
      </c>
      <c r="D22" s="8" t="s">
        <v>29</v>
      </c>
      <c r="E22" s="10" t="s">
        <v>30</v>
      </c>
      <c r="F22" s="117">
        <v>10000</v>
      </c>
    </row>
    <row r="23" spans="1:6" ht="18.75" customHeight="1">
      <c r="A23" s="114" t="s">
        <v>19</v>
      </c>
      <c r="B23" s="8" t="s">
        <v>25</v>
      </c>
      <c r="C23" s="8" t="s">
        <v>101</v>
      </c>
      <c r="D23" s="8" t="s">
        <v>31</v>
      </c>
      <c r="E23" s="10" t="s">
        <v>32</v>
      </c>
      <c r="F23" s="117">
        <v>73400</v>
      </c>
    </row>
    <row r="24" spans="1:6" ht="45" customHeight="1">
      <c r="A24" s="48" t="s">
        <v>19</v>
      </c>
      <c r="B24" s="6" t="s">
        <v>25</v>
      </c>
      <c r="C24" s="6" t="s">
        <v>264</v>
      </c>
      <c r="D24" s="6" t="s">
        <v>20</v>
      </c>
      <c r="E24" s="7" t="s">
        <v>265</v>
      </c>
      <c r="F24" s="102">
        <f>F25</f>
        <v>17112.12</v>
      </c>
    </row>
    <row r="25" spans="1:7" s="2" customFormat="1" ht="30.75" customHeight="1">
      <c r="A25" s="114" t="s">
        <v>19</v>
      </c>
      <c r="B25" s="8" t="s">
        <v>25</v>
      </c>
      <c r="C25" s="8" t="s">
        <v>266</v>
      </c>
      <c r="D25" s="8" t="s">
        <v>28</v>
      </c>
      <c r="E25" s="10" t="s">
        <v>64</v>
      </c>
      <c r="F25" s="117">
        <v>17112.12</v>
      </c>
      <c r="G25" s="76"/>
    </row>
    <row r="26" spans="1:7" s="66" customFormat="1" ht="45" customHeight="1">
      <c r="A26" s="48" t="s">
        <v>19</v>
      </c>
      <c r="B26" s="6" t="s">
        <v>25</v>
      </c>
      <c r="C26" s="6" t="s">
        <v>172</v>
      </c>
      <c r="D26" s="6" t="s">
        <v>20</v>
      </c>
      <c r="E26" s="7" t="s">
        <v>173</v>
      </c>
      <c r="F26" s="102">
        <f>F27</f>
        <v>1000</v>
      </c>
      <c r="G26" s="78"/>
    </row>
    <row r="27" spans="1:7" s="65" customFormat="1" ht="31.5" customHeight="1">
      <c r="A27" s="114" t="s">
        <v>19</v>
      </c>
      <c r="B27" s="8" t="s">
        <v>25</v>
      </c>
      <c r="C27" s="8" t="s">
        <v>174</v>
      </c>
      <c r="D27" s="8" t="s">
        <v>28</v>
      </c>
      <c r="E27" s="10" t="s">
        <v>64</v>
      </c>
      <c r="F27" s="117">
        <v>1000</v>
      </c>
      <c r="G27" s="76"/>
    </row>
    <row r="28" spans="1:7" s="65" customFormat="1" ht="16.5" customHeight="1">
      <c r="A28" s="48" t="s">
        <v>19</v>
      </c>
      <c r="B28" s="6">
        <v>13</v>
      </c>
      <c r="C28" s="6"/>
      <c r="D28" s="6"/>
      <c r="E28" s="11" t="s">
        <v>33</v>
      </c>
      <c r="F28" s="102">
        <f>F30</f>
        <v>2168213.55</v>
      </c>
      <c r="G28" s="76"/>
    </row>
    <row r="29" spans="1:7" s="65" customFormat="1" ht="45.75" customHeight="1">
      <c r="A29" s="48" t="s">
        <v>19</v>
      </c>
      <c r="B29" s="6">
        <v>13</v>
      </c>
      <c r="C29" s="6" t="s">
        <v>65</v>
      </c>
      <c r="D29" s="6" t="s">
        <v>20</v>
      </c>
      <c r="E29" s="7" t="s">
        <v>62</v>
      </c>
      <c r="F29" s="102">
        <f>F30</f>
        <v>2168213.55</v>
      </c>
      <c r="G29" s="76"/>
    </row>
    <row r="30" spans="1:7" s="65" customFormat="1" ht="60" customHeight="1">
      <c r="A30" s="48" t="s">
        <v>19</v>
      </c>
      <c r="B30" s="6" t="s">
        <v>103</v>
      </c>
      <c r="C30" s="6" t="s">
        <v>48</v>
      </c>
      <c r="D30" s="6" t="s">
        <v>20</v>
      </c>
      <c r="E30" s="7" t="s">
        <v>104</v>
      </c>
      <c r="F30" s="102">
        <f>F31</f>
        <v>2168213.55</v>
      </c>
      <c r="G30" s="76"/>
    </row>
    <row r="31" spans="1:6" ht="30" customHeight="1">
      <c r="A31" s="48" t="s">
        <v>19</v>
      </c>
      <c r="B31" s="6">
        <v>13</v>
      </c>
      <c r="C31" s="6" t="s">
        <v>105</v>
      </c>
      <c r="D31" s="6" t="s">
        <v>20</v>
      </c>
      <c r="E31" s="11" t="s">
        <v>106</v>
      </c>
      <c r="F31" s="102">
        <f>SUM(F32:F33)</f>
        <v>2168213.55</v>
      </c>
    </row>
    <row r="32" spans="1:6" ht="18" customHeight="1">
      <c r="A32" s="114" t="s">
        <v>19</v>
      </c>
      <c r="B32" s="8" t="s">
        <v>34</v>
      </c>
      <c r="C32" s="8" t="s">
        <v>105</v>
      </c>
      <c r="D32" s="8" t="s">
        <v>24</v>
      </c>
      <c r="E32" s="9" t="s">
        <v>107</v>
      </c>
      <c r="F32" s="117">
        <v>1842513.55</v>
      </c>
    </row>
    <row r="33" spans="1:6" ht="31.5" customHeight="1">
      <c r="A33" s="114" t="s">
        <v>19</v>
      </c>
      <c r="B33" s="8" t="s">
        <v>34</v>
      </c>
      <c r="C33" s="8" t="s">
        <v>105</v>
      </c>
      <c r="D33" s="8" t="s">
        <v>28</v>
      </c>
      <c r="E33" s="10" t="s">
        <v>64</v>
      </c>
      <c r="F33" s="117">
        <v>325700</v>
      </c>
    </row>
    <row r="34" spans="1:6" ht="18" customHeight="1">
      <c r="A34" s="48" t="s">
        <v>22</v>
      </c>
      <c r="B34" s="6"/>
      <c r="C34" s="6"/>
      <c r="D34" s="6"/>
      <c r="E34" s="14" t="s">
        <v>35</v>
      </c>
      <c r="F34" s="102">
        <f>F35</f>
        <v>142300</v>
      </c>
    </row>
    <row r="35" spans="1:6" ht="18.75" customHeight="1">
      <c r="A35" s="48" t="s">
        <v>22</v>
      </c>
      <c r="B35" s="6" t="s">
        <v>36</v>
      </c>
      <c r="C35" s="6"/>
      <c r="D35" s="6"/>
      <c r="E35" s="11" t="s">
        <v>37</v>
      </c>
      <c r="F35" s="102">
        <f>F36</f>
        <v>142300</v>
      </c>
    </row>
    <row r="36" spans="1:6" ht="47.25" customHeight="1">
      <c r="A36" s="48" t="s">
        <v>22</v>
      </c>
      <c r="B36" s="6" t="s">
        <v>36</v>
      </c>
      <c r="C36" s="6" t="s">
        <v>65</v>
      </c>
      <c r="D36" s="6" t="s">
        <v>20</v>
      </c>
      <c r="E36" s="7" t="s">
        <v>62</v>
      </c>
      <c r="F36" s="102">
        <f>F37</f>
        <v>142300</v>
      </c>
    </row>
    <row r="37" spans="1:6" ht="56.25" customHeight="1">
      <c r="A37" s="48" t="s">
        <v>22</v>
      </c>
      <c r="B37" s="6" t="s">
        <v>36</v>
      </c>
      <c r="C37" s="6" t="s">
        <v>48</v>
      </c>
      <c r="D37" s="6" t="s">
        <v>20</v>
      </c>
      <c r="E37" s="7" t="s">
        <v>104</v>
      </c>
      <c r="F37" s="102">
        <f>F38</f>
        <v>142300</v>
      </c>
    </row>
    <row r="38" spans="1:6" ht="47.25" customHeight="1">
      <c r="A38" s="48" t="s">
        <v>22</v>
      </c>
      <c r="B38" s="6" t="s">
        <v>36</v>
      </c>
      <c r="C38" s="6" t="s">
        <v>108</v>
      </c>
      <c r="D38" s="6" t="s">
        <v>20</v>
      </c>
      <c r="E38" s="11" t="s">
        <v>267</v>
      </c>
      <c r="F38" s="102">
        <f>F39+F40</f>
        <v>142300</v>
      </c>
    </row>
    <row r="39" spans="1:6" ht="31.5" customHeight="1">
      <c r="A39" s="114" t="s">
        <v>22</v>
      </c>
      <c r="B39" s="8" t="s">
        <v>36</v>
      </c>
      <c r="C39" s="8" t="s">
        <v>108</v>
      </c>
      <c r="D39" s="8" t="s">
        <v>24</v>
      </c>
      <c r="E39" s="9" t="s">
        <v>107</v>
      </c>
      <c r="F39" s="117">
        <v>139788.08</v>
      </c>
    </row>
    <row r="40" spans="1:6" ht="36" customHeight="1">
      <c r="A40" s="114" t="s">
        <v>22</v>
      </c>
      <c r="B40" s="8" t="s">
        <v>36</v>
      </c>
      <c r="C40" s="8" t="s">
        <v>108</v>
      </c>
      <c r="D40" s="8" t="s">
        <v>28</v>
      </c>
      <c r="E40" s="10" t="s">
        <v>64</v>
      </c>
      <c r="F40" s="117">
        <v>2511.92</v>
      </c>
    </row>
    <row r="41" spans="1:6" ht="39.75" customHeight="1">
      <c r="A41" s="48" t="s">
        <v>36</v>
      </c>
      <c r="B41" s="6"/>
      <c r="C41" s="6"/>
      <c r="D41" s="6"/>
      <c r="E41" s="14" t="s">
        <v>72</v>
      </c>
      <c r="F41" s="102">
        <f>F42+F54</f>
        <v>180700</v>
      </c>
    </row>
    <row r="42" spans="1:6" ht="22.5" customHeight="1">
      <c r="A42" s="48" t="s">
        <v>36</v>
      </c>
      <c r="B42" s="6" t="s">
        <v>58</v>
      </c>
      <c r="C42" s="6"/>
      <c r="D42" s="91"/>
      <c r="E42" s="29" t="s">
        <v>39</v>
      </c>
      <c r="F42" s="102">
        <f>F43+F48+F52</f>
        <v>176700</v>
      </c>
    </row>
    <row r="43" spans="1:6" ht="48.75" customHeight="1">
      <c r="A43" s="48" t="s">
        <v>36</v>
      </c>
      <c r="B43" s="6" t="s">
        <v>58</v>
      </c>
      <c r="C43" s="6"/>
      <c r="D43" s="6"/>
      <c r="E43" s="29" t="s">
        <v>268</v>
      </c>
      <c r="F43" s="102">
        <f>F44</f>
        <v>10000</v>
      </c>
    </row>
    <row r="44" spans="1:6" ht="45.75" customHeight="1">
      <c r="A44" s="48" t="s">
        <v>36</v>
      </c>
      <c r="B44" s="6" t="s">
        <v>58</v>
      </c>
      <c r="C44" s="6" t="s">
        <v>65</v>
      </c>
      <c r="D44" s="6" t="s">
        <v>20</v>
      </c>
      <c r="E44" s="7" t="s">
        <v>62</v>
      </c>
      <c r="F44" s="102">
        <f>F45</f>
        <v>10000</v>
      </c>
    </row>
    <row r="45" spans="1:6" ht="61.5" customHeight="1">
      <c r="A45" s="48" t="s">
        <v>36</v>
      </c>
      <c r="B45" s="6" t="s">
        <v>58</v>
      </c>
      <c r="C45" s="6" t="s">
        <v>48</v>
      </c>
      <c r="D45" s="6" t="s">
        <v>20</v>
      </c>
      <c r="E45" s="7" t="s">
        <v>104</v>
      </c>
      <c r="F45" s="102">
        <f>F46</f>
        <v>10000</v>
      </c>
    </row>
    <row r="46" spans="1:7" s="66" customFormat="1" ht="48" customHeight="1">
      <c r="A46" s="48" t="s">
        <v>36</v>
      </c>
      <c r="B46" s="6" t="s">
        <v>58</v>
      </c>
      <c r="C46" s="6" t="s">
        <v>109</v>
      </c>
      <c r="D46" s="6" t="s">
        <v>20</v>
      </c>
      <c r="E46" s="11" t="s">
        <v>110</v>
      </c>
      <c r="F46" s="102">
        <f>F47</f>
        <v>10000</v>
      </c>
      <c r="G46" s="78"/>
    </row>
    <row r="47" spans="1:7" s="65" customFormat="1" ht="31.5" customHeight="1">
      <c r="A47" s="114" t="s">
        <v>36</v>
      </c>
      <c r="B47" s="8" t="s">
        <v>58</v>
      </c>
      <c r="C47" s="8" t="s">
        <v>109</v>
      </c>
      <c r="D47" s="158" t="s">
        <v>28</v>
      </c>
      <c r="E47" s="10" t="s">
        <v>64</v>
      </c>
      <c r="F47" s="117">
        <v>10000</v>
      </c>
      <c r="G47" s="76"/>
    </row>
    <row r="48" spans="1:7" s="65" customFormat="1" ht="48" customHeight="1">
      <c r="A48" s="48" t="s">
        <v>36</v>
      </c>
      <c r="B48" s="6" t="s">
        <v>58</v>
      </c>
      <c r="C48" s="6" t="s">
        <v>78</v>
      </c>
      <c r="D48" s="91" t="s">
        <v>20</v>
      </c>
      <c r="E48" s="11" t="s">
        <v>189</v>
      </c>
      <c r="F48" s="102">
        <f>F49</f>
        <v>140000</v>
      </c>
      <c r="G48" s="76"/>
    </row>
    <row r="49" spans="1:6" ht="21" customHeight="1">
      <c r="A49" s="48" t="s">
        <v>36</v>
      </c>
      <c r="B49" s="6" t="s">
        <v>58</v>
      </c>
      <c r="C49" s="6" t="s">
        <v>143</v>
      </c>
      <c r="D49" s="6" t="s">
        <v>20</v>
      </c>
      <c r="E49" s="49" t="s">
        <v>152</v>
      </c>
      <c r="F49" s="102">
        <f>F50</f>
        <v>140000</v>
      </c>
    </row>
    <row r="50" spans="1:6" ht="32.25" customHeight="1">
      <c r="A50" s="48" t="s">
        <v>36</v>
      </c>
      <c r="B50" s="6" t="s">
        <v>58</v>
      </c>
      <c r="C50" s="6" t="s">
        <v>147</v>
      </c>
      <c r="D50" s="6" t="s">
        <v>20</v>
      </c>
      <c r="E50" s="7" t="s">
        <v>79</v>
      </c>
      <c r="F50" s="102">
        <f>F51</f>
        <v>140000</v>
      </c>
    </row>
    <row r="51" spans="1:6" ht="32.25" customHeight="1">
      <c r="A51" s="114" t="s">
        <v>36</v>
      </c>
      <c r="B51" s="8" t="s">
        <v>58</v>
      </c>
      <c r="C51" s="8" t="s">
        <v>147</v>
      </c>
      <c r="D51" s="8" t="s">
        <v>28</v>
      </c>
      <c r="E51" s="10" t="s">
        <v>64</v>
      </c>
      <c r="F51" s="117">
        <v>140000</v>
      </c>
    </row>
    <row r="52" spans="1:6" ht="30" customHeight="1">
      <c r="A52" s="118" t="s">
        <v>36</v>
      </c>
      <c r="B52" s="12" t="s">
        <v>58</v>
      </c>
      <c r="C52" s="26" t="s">
        <v>161</v>
      </c>
      <c r="D52" s="12" t="s">
        <v>20</v>
      </c>
      <c r="E52" s="27" t="s">
        <v>269</v>
      </c>
      <c r="F52" s="168">
        <f>F53</f>
        <v>26700</v>
      </c>
    </row>
    <row r="53" spans="1:6" ht="35.25" customHeight="1">
      <c r="A53" s="119" t="s">
        <v>36</v>
      </c>
      <c r="B53" s="13" t="s">
        <v>58</v>
      </c>
      <c r="C53" s="73" t="s">
        <v>161</v>
      </c>
      <c r="D53" s="13" t="s">
        <v>28</v>
      </c>
      <c r="E53" s="72" t="s">
        <v>64</v>
      </c>
      <c r="F53" s="169">
        <v>26700</v>
      </c>
    </row>
    <row r="54" spans="1:6" ht="38.25" customHeight="1">
      <c r="A54" s="48" t="s">
        <v>36</v>
      </c>
      <c r="B54" s="6" t="s">
        <v>145</v>
      </c>
      <c r="C54" s="6"/>
      <c r="D54" s="6"/>
      <c r="E54" s="14" t="s">
        <v>144</v>
      </c>
      <c r="F54" s="102">
        <f>F55+F63+F67+F59</f>
        <v>4000</v>
      </c>
    </row>
    <row r="55" spans="1:6" ht="44.25" customHeight="1">
      <c r="A55" s="48" t="s">
        <v>36</v>
      </c>
      <c r="B55" s="6" t="s">
        <v>145</v>
      </c>
      <c r="C55" s="6" t="s">
        <v>69</v>
      </c>
      <c r="D55" s="6" t="s">
        <v>20</v>
      </c>
      <c r="E55" s="50" t="s">
        <v>190</v>
      </c>
      <c r="F55" s="102">
        <f>F56</f>
        <v>1000</v>
      </c>
    </row>
    <row r="56" spans="1:6" ht="32.25" customHeight="1">
      <c r="A56" s="48" t="s">
        <v>36</v>
      </c>
      <c r="B56" s="6" t="s">
        <v>145</v>
      </c>
      <c r="C56" s="6" t="s">
        <v>71</v>
      </c>
      <c r="D56" s="6" t="s">
        <v>20</v>
      </c>
      <c r="E56" s="50" t="s">
        <v>70</v>
      </c>
      <c r="F56" s="102">
        <f>F57</f>
        <v>1000</v>
      </c>
    </row>
    <row r="57" spans="1:6" ht="21.75" customHeight="1">
      <c r="A57" s="48" t="s">
        <v>36</v>
      </c>
      <c r="B57" s="6" t="s">
        <v>145</v>
      </c>
      <c r="C57" s="6" t="s">
        <v>74</v>
      </c>
      <c r="D57" s="6" t="s">
        <v>20</v>
      </c>
      <c r="E57" s="7" t="s">
        <v>73</v>
      </c>
      <c r="F57" s="102">
        <f>F58</f>
        <v>1000</v>
      </c>
    </row>
    <row r="58" spans="1:6" ht="32.25" customHeight="1">
      <c r="A58" s="114" t="s">
        <v>36</v>
      </c>
      <c r="B58" s="8" t="s">
        <v>145</v>
      </c>
      <c r="C58" s="8" t="s">
        <v>74</v>
      </c>
      <c r="D58" s="8" t="s">
        <v>28</v>
      </c>
      <c r="E58" s="10" t="s">
        <v>64</v>
      </c>
      <c r="F58" s="117">
        <v>1000</v>
      </c>
    </row>
    <row r="59" spans="1:6" ht="48" customHeight="1">
      <c r="A59" s="48" t="s">
        <v>36</v>
      </c>
      <c r="B59" s="6" t="s">
        <v>145</v>
      </c>
      <c r="C59" s="6" t="s">
        <v>246</v>
      </c>
      <c r="D59" s="6" t="s">
        <v>20</v>
      </c>
      <c r="E59" s="11" t="s">
        <v>270</v>
      </c>
      <c r="F59" s="102">
        <f>F60</f>
        <v>1000</v>
      </c>
    </row>
    <row r="60" spans="1:6" ht="24.75" customHeight="1">
      <c r="A60" s="48" t="s">
        <v>36</v>
      </c>
      <c r="B60" s="6" t="s">
        <v>145</v>
      </c>
      <c r="C60" s="6" t="s">
        <v>247</v>
      </c>
      <c r="D60" s="6" t="s">
        <v>20</v>
      </c>
      <c r="E60" s="107" t="s">
        <v>244</v>
      </c>
      <c r="F60" s="102">
        <f>F61</f>
        <v>1000</v>
      </c>
    </row>
    <row r="61" spans="1:6" ht="30.75" customHeight="1">
      <c r="A61" s="48" t="s">
        <v>36</v>
      </c>
      <c r="B61" s="6" t="s">
        <v>145</v>
      </c>
      <c r="C61" s="6" t="s">
        <v>248</v>
      </c>
      <c r="D61" s="6" t="s">
        <v>20</v>
      </c>
      <c r="E61" s="7" t="s">
        <v>245</v>
      </c>
      <c r="F61" s="102">
        <f>F62</f>
        <v>1000</v>
      </c>
    </row>
    <row r="62" spans="1:6" ht="31.5" customHeight="1">
      <c r="A62" s="114" t="s">
        <v>36</v>
      </c>
      <c r="B62" s="8" t="s">
        <v>145</v>
      </c>
      <c r="C62" s="8" t="s">
        <v>248</v>
      </c>
      <c r="D62" s="8" t="s">
        <v>28</v>
      </c>
      <c r="E62" s="10" t="s">
        <v>64</v>
      </c>
      <c r="F62" s="117">
        <v>1000</v>
      </c>
    </row>
    <row r="63" spans="1:6" ht="57.75" customHeight="1">
      <c r="A63" s="48" t="s">
        <v>36</v>
      </c>
      <c r="B63" s="6" t="s">
        <v>145</v>
      </c>
      <c r="C63" s="6" t="s">
        <v>75</v>
      </c>
      <c r="D63" s="6" t="s">
        <v>20</v>
      </c>
      <c r="E63" s="7" t="s">
        <v>191</v>
      </c>
      <c r="F63" s="102">
        <f>F64</f>
        <v>1000</v>
      </c>
    </row>
    <row r="64" spans="1:6" ht="30.75" customHeight="1">
      <c r="A64" s="48" t="s">
        <v>36</v>
      </c>
      <c r="B64" s="6" t="s">
        <v>145</v>
      </c>
      <c r="C64" s="6" t="s">
        <v>75</v>
      </c>
      <c r="D64" s="6" t="s">
        <v>20</v>
      </c>
      <c r="E64" s="7" t="s">
        <v>76</v>
      </c>
      <c r="F64" s="102">
        <f>F65</f>
        <v>1000</v>
      </c>
    </row>
    <row r="65" spans="1:6" ht="43.5" customHeight="1">
      <c r="A65" s="48" t="s">
        <v>36</v>
      </c>
      <c r="B65" s="6" t="s">
        <v>145</v>
      </c>
      <c r="C65" s="6" t="s">
        <v>77</v>
      </c>
      <c r="D65" s="6" t="s">
        <v>20</v>
      </c>
      <c r="E65" s="7" t="s">
        <v>146</v>
      </c>
      <c r="F65" s="102">
        <f>F66</f>
        <v>1000</v>
      </c>
    </row>
    <row r="66" spans="1:6" ht="32.25" customHeight="1">
      <c r="A66" s="114" t="s">
        <v>36</v>
      </c>
      <c r="B66" s="8" t="s">
        <v>145</v>
      </c>
      <c r="C66" s="8" t="s">
        <v>77</v>
      </c>
      <c r="D66" s="8" t="s">
        <v>28</v>
      </c>
      <c r="E66" s="10" t="s">
        <v>64</v>
      </c>
      <c r="F66" s="117">
        <v>1000</v>
      </c>
    </row>
    <row r="67" spans="1:6" ht="45" customHeight="1">
      <c r="A67" s="48" t="s">
        <v>36</v>
      </c>
      <c r="B67" s="6" t="s">
        <v>145</v>
      </c>
      <c r="C67" s="6" t="s">
        <v>271</v>
      </c>
      <c r="D67" s="6" t="s">
        <v>20</v>
      </c>
      <c r="E67" s="7" t="s">
        <v>272</v>
      </c>
      <c r="F67" s="102">
        <f>F68</f>
        <v>1000</v>
      </c>
    </row>
    <row r="68" spans="1:6" ht="30.75" customHeight="1">
      <c r="A68" s="48" t="s">
        <v>36</v>
      </c>
      <c r="B68" s="6" t="s">
        <v>145</v>
      </c>
      <c r="C68" s="6" t="s">
        <v>271</v>
      </c>
      <c r="D68" s="6" t="s">
        <v>20</v>
      </c>
      <c r="E68" s="7" t="s">
        <v>273</v>
      </c>
      <c r="F68" s="102">
        <f>F69</f>
        <v>1000</v>
      </c>
    </row>
    <row r="69" spans="1:6" ht="30.75" customHeight="1">
      <c r="A69" s="48" t="s">
        <v>36</v>
      </c>
      <c r="B69" s="6" t="s">
        <v>145</v>
      </c>
      <c r="C69" s="6" t="s">
        <v>274</v>
      </c>
      <c r="D69" s="6" t="s">
        <v>20</v>
      </c>
      <c r="E69" s="7" t="s">
        <v>275</v>
      </c>
      <c r="F69" s="102">
        <f>F70</f>
        <v>1000</v>
      </c>
    </row>
    <row r="70" spans="1:6" ht="27" customHeight="1">
      <c r="A70" s="114" t="s">
        <v>36</v>
      </c>
      <c r="B70" s="8" t="s">
        <v>145</v>
      </c>
      <c r="C70" s="8" t="s">
        <v>274</v>
      </c>
      <c r="D70" s="8" t="s">
        <v>28</v>
      </c>
      <c r="E70" s="10" t="s">
        <v>64</v>
      </c>
      <c r="F70" s="117">
        <v>1000</v>
      </c>
    </row>
    <row r="71" spans="1:7" ht="18" customHeight="1">
      <c r="A71" s="48" t="s">
        <v>25</v>
      </c>
      <c r="B71" s="6"/>
      <c r="C71" s="6"/>
      <c r="D71" s="6"/>
      <c r="E71" s="14" t="s">
        <v>40</v>
      </c>
      <c r="F71" s="102">
        <f>F72+F76</f>
        <v>924988.28</v>
      </c>
      <c r="G71" s="16"/>
    </row>
    <row r="72" spans="1:6" ht="16.5" customHeight="1">
      <c r="A72" s="48" t="s">
        <v>25</v>
      </c>
      <c r="B72" s="6" t="s">
        <v>38</v>
      </c>
      <c r="C72" s="6"/>
      <c r="D72" s="6"/>
      <c r="E72" s="11" t="s">
        <v>80</v>
      </c>
      <c r="F72" s="102">
        <f>F73</f>
        <v>919988.28</v>
      </c>
    </row>
    <row r="73" spans="1:6" ht="60.75" customHeight="1">
      <c r="A73" s="48" t="s">
        <v>25</v>
      </c>
      <c r="B73" s="6" t="s">
        <v>38</v>
      </c>
      <c r="C73" s="6" t="s">
        <v>111</v>
      </c>
      <c r="D73" s="6" t="s">
        <v>20</v>
      </c>
      <c r="E73" s="11" t="s">
        <v>41</v>
      </c>
      <c r="F73" s="102">
        <f>F74</f>
        <v>919988.28</v>
      </c>
    </row>
    <row r="74" spans="1:6" ht="45.75" customHeight="1">
      <c r="A74" s="48" t="s">
        <v>25</v>
      </c>
      <c r="B74" s="6" t="s">
        <v>38</v>
      </c>
      <c r="C74" s="6" t="s">
        <v>112</v>
      </c>
      <c r="D74" s="6" t="s">
        <v>20</v>
      </c>
      <c r="E74" s="11" t="s">
        <v>113</v>
      </c>
      <c r="F74" s="102">
        <f>F75</f>
        <v>919988.28</v>
      </c>
    </row>
    <row r="75" spans="1:6" ht="30" customHeight="1">
      <c r="A75" s="114" t="s">
        <v>25</v>
      </c>
      <c r="B75" s="8" t="s">
        <v>38</v>
      </c>
      <c r="C75" s="8" t="s">
        <v>112</v>
      </c>
      <c r="D75" s="8" t="s">
        <v>28</v>
      </c>
      <c r="E75" s="10" t="s">
        <v>64</v>
      </c>
      <c r="F75" s="117">
        <v>919988.28</v>
      </c>
    </row>
    <row r="76" spans="1:6" ht="19.5" customHeight="1">
      <c r="A76" s="48" t="s">
        <v>25</v>
      </c>
      <c r="B76" s="6" t="s">
        <v>42</v>
      </c>
      <c r="C76" s="6"/>
      <c r="D76" s="6"/>
      <c r="E76" s="11" t="s">
        <v>43</v>
      </c>
      <c r="F76" s="102">
        <f>F77</f>
        <v>5000</v>
      </c>
    </row>
    <row r="77" spans="1:6" ht="48.75" customHeight="1">
      <c r="A77" s="48" t="s">
        <v>25</v>
      </c>
      <c r="B77" s="6" t="s">
        <v>42</v>
      </c>
      <c r="C77" s="6" t="s">
        <v>141</v>
      </c>
      <c r="D77" s="6" t="s">
        <v>20</v>
      </c>
      <c r="E77" s="11" t="s">
        <v>142</v>
      </c>
      <c r="F77" s="120">
        <f>F78</f>
        <v>5000</v>
      </c>
    </row>
    <row r="78" spans="1:6" ht="30" customHeight="1">
      <c r="A78" s="114" t="s">
        <v>25</v>
      </c>
      <c r="B78" s="8" t="s">
        <v>42</v>
      </c>
      <c r="C78" s="8" t="s">
        <v>141</v>
      </c>
      <c r="D78" s="8" t="s">
        <v>28</v>
      </c>
      <c r="E78" s="10" t="s">
        <v>64</v>
      </c>
      <c r="F78" s="105">
        <v>5000</v>
      </c>
    </row>
    <row r="79" spans="1:6" ht="21" customHeight="1">
      <c r="A79" s="121" t="s">
        <v>44</v>
      </c>
      <c r="B79" s="91"/>
      <c r="C79" s="91"/>
      <c r="D79" s="91"/>
      <c r="E79" s="14" t="s">
        <v>84</v>
      </c>
      <c r="F79" s="120">
        <f>F86+F95+F80+F109</f>
        <v>774100</v>
      </c>
    </row>
    <row r="80" spans="1:6" ht="19.5" customHeight="1">
      <c r="A80" s="121" t="s">
        <v>44</v>
      </c>
      <c r="B80" s="91" t="s">
        <v>19</v>
      </c>
      <c r="C80" s="91"/>
      <c r="D80" s="91"/>
      <c r="E80" s="14" t="s">
        <v>153</v>
      </c>
      <c r="F80" s="120">
        <f>F81</f>
        <v>0</v>
      </c>
    </row>
    <row r="81" spans="1:6" ht="43.5" customHeight="1">
      <c r="A81" s="121" t="s">
        <v>44</v>
      </c>
      <c r="B81" s="91" t="s">
        <v>19</v>
      </c>
      <c r="C81" s="6" t="s">
        <v>65</v>
      </c>
      <c r="D81" s="91" t="s">
        <v>20</v>
      </c>
      <c r="E81" s="51" t="s">
        <v>62</v>
      </c>
      <c r="F81" s="120">
        <f>F82</f>
        <v>0</v>
      </c>
    </row>
    <row r="82" spans="1:6" ht="31.5" customHeight="1">
      <c r="A82" s="121" t="s">
        <v>44</v>
      </c>
      <c r="B82" s="91" t="s">
        <v>19</v>
      </c>
      <c r="C82" s="6" t="s">
        <v>115</v>
      </c>
      <c r="D82" s="91" t="s">
        <v>20</v>
      </c>
      <c r="E82" s="11" t="s">
        <v>154</v>
      </c>
      <c r="F82" s="120">
        <f>F83</f>
        <v>0</v>
      </c>
    </row>
    <row r="83" spans="1:6" ht="18" customHeight="1">
      <c r="A83" s="121" t="s">
        <v>44</v>
      </c>
      <c r="B83" s="91" t="s">
        <v>19</v>
      </c>
      <c r="C83" s="6" t="s">
        <v>155</v>
      </c>
      <c r="D83" s="91" t="s">
        <v>20</v>
      </c>
      <c r="E83" s="11" t="s">
        <v>153</v>
      </c>
      <c r="F83" s="120">
        <f>F84</f>
        <v>0</v>
      </c>
    </row>
    <row r="84" spans="1:6" ht="20.25" customHeight="1">
      <c r="A84" s="121" t="s">
        <v>44</v>
      </c>
      <c r="B84" s="91" t="s">
        <v>19</v>
      </c>
      <c r="C84" s="6" t="s">
        <v>156</v>
      </c>
      <c r="D84" s="91" t="s">
        <v>20</v>
      </c>
      <c r="E84" s="11" t="s">
        <v>157</v>
      </c>
      <c r="F84" s="120">
        <f>F85</f>
        <v>0</v>
      </c>
    </row>
    <row r="85" spans="1:6" ht="33" customHeight="1">
      <c r="A85" s="103" t="s">
        <v>44</v>
      </c>
      <c r="B85" s="158" t="s">
        <v>19</v>
      </c>
      <c r="C85" s="8" t="s">
        <v>156</v>
      </c>
      <c r="D85" s="158" t="s">
        <v>28</v>
      </c>
      <c r="E85" s="108" t="s">
        <v>64</v>
      </c>
      <c r="F85" s="105">
        <v>0</v>
      </c>
    </row>
    <row r="86" spans="1:6" ht="21" customHeight="1">
      <c r="A86" s="121" t="s">
        <v>44</v>
      </c>
      <c r="B86" s="91" t="s">
        <v>22</v>
      </c>
      <c r="C86" s="91"/>
      <c r="D86" s="91"/>
      <c r="E86" s="14" t="s">
        <v>116</v>
      </c>
      <c r="F86" s="120">
        <f>F87+F91</f>
        <v>101000</v>
      </c>
    </row>
    <row r="87" spans="1:6" ht="54.75" customHeight="1">
      <c r="A87" s="121" t="s">
        <v>44</v>
      </c>
      <c r="B87" s="6" t="s">
        <v>22</v>
      </c>
      <c r="C87" s="6" t="s">
        <v>117</v>
      </c>
      <c r="D87" s="6" t="s">
        <v>20</v>
      </c>
      <c r="E87" s="74" t="s">
        <v>192</v>
      </c>
      <c r="F87" s="35">
        <f>F88</f>
        <v>1000</v>
      </c>
    </row>
    <row r="88" spans="1:6" ht="60.75" customHeight="1">
      <c r="A88" s="121" t="s">
        <v>44</v>
      </c>
      <c r="B88" s="6" t="s">
        <v>22</v>
      </c>
      <c r="C88" s="6" t="s">
        <v>276</v>
      </c>
      <c r="D88" s="6" t="s">
        <v>20</v>
      </c>
      <c r="E88" s="49" t="s">
        <v>148</v>
      </c>
      <c r="F88" s="35">
        <f>F89</f>
        <v>1000</v>
      </c>
    </row>
    <row r="89" spans="1:6" ht="41.25" customHeight="1">
      <c r="A89" s="121" t="s">
        <v>44</v>
      </c>
      <c r="B89" s="6" t="s">
        <v>22</v>
      </c>
      <c r="C89" s="6" t="s">
        <v>149</v>
      </c>
      <c r="D89" s="6" t="s">
        <v>20</v>
      </c>
      <c r="E89" s="7" t="s">
        <v>118</v>
      </c>
      <c r="F89" s="102">
        <f>F90</f>
        <v>1000</v>
      </c>
    </row>
    <row r="90" spans="1:7" ht="30.75" customHeight="1">
      <c r="A90" s="103" t="s">
        <v>44</v>
      </c>
      <c r="B90" s="8" t="s">
        <v>22</v>
      </c>
      <c r="C90" s="8" t="s">
        <v>149</v>
      </c>
      <c r="D90" s="8" t="s">
        <v>28</v>
      </c>
      <c r="E90" s="10" t="s">
        <v>64</v>
      </c>
      <c r="F90" s="117">
        <v>1000</v>
      </c>
      <c r="G90" s="16"/>
    </row>
    <row r="91" spans="1:7" ht="45.75" customHeight="1">
      <c r="A91" s="121" t="s">
        <v>44</v>
      </c>
      <c r="B91" s="6" t="s">
        <v>22</v>
      </c>
      <c r="C91" s="6" t="s">
        <v>250</v>
      </c>
      <c r="D91" s="6" t="s">
        <v>20</v>
      </c>
      <c r="E91" s="11" t="s">
        <v>277</v>
      </c>
      <c r="F91" s="102">
        <f>F92</f>
        <v>100000</v>
      </c>
      <c r="G91" s="16"/>
    </row>
    <row r="92" spans="1:6" ht="33.75" customHeight="1">
      <c r="A92" s="121" t="s">
        <v>44</v>
      </c>
      <c r="B92" s="6" t="s">
        <v>22</v>
      </c>
      <c r="C92" s="6" t="s">
        <v>252</v>
      </c>
      <c r="D92" s="6" t="s">
        <v>20</v>
      </c>
      <c r="E92" s="92" t="s">
        <v>251</v>
      </c>
      <c r="F92" s="102">
        <f>F93</f>
        <v>100000</v>
      </c>
    </row>
    <row r="93" spans="1:6" ht="29.25" customHeight="1">
      <c r="A93" s="121" t="s">
        <v>44</v>
      </c>
      <c r="B93" s="6" t="s">
        <v>22</v>
      </c>
      <c r="C93" s="6" t="s">
        <v>254</v>
      </c>
      <c r="D93" s="6" t="s">
        <v>20</v>
      </c>
      <c r="E93" s="7" t="s">
        <v>253</v>
      </c>
      <c r="F93" s="102">
        <f>F94</f>
        <v>100000</v>
      </c>
    </row>
    <row r="94" spans="1:6" ht="30.75" customHeight="1">
      <c r="A94" s="121" t="s">
        <v>44</v>
      </c>
      <c r="B94" s="6" t="s">
        <v>22</v>
      </c>
      <c r="C94" s="6" t="s">
        <v>254</v>
      </c>
      <c r="D94" s="6" t="s">
        <v>28</v>
      </c>
      <c r="E94" s="10" t="s">
        <v>64</v>
      </c>
      <c r="F94" s="117">
        <v>100000</v>
      </c>
    </row>
    <row r="95" spans="1:6" ht="19.5" customHeight="1">
      <c r="A95" s="121" t="s">
        <v>44</v>
      </c>
      <c r="B95" s="6" t="s">
        <v>36</v>
      </c>
      <c r="C95" s="6"/>
      <c r="D95" s="6"/>
      <c r="E95" s="14" t="s">
        <v>119</v>
      </c>
      <c r="F95" s="102">
        <f>F101+F96</f>
        <v>672100</v>
      </c>
    </row>
    <row r="96" spans="1:6" ht="46.5" customHeight="1">
      <c r="A96" s="48" t="s">
        <v>44</v>
      </c>
      <c r="B96" s="6" t="s">
        <v>36</v>
      </c>
      <c r="C96" s="6" t="s">
        <v>175</v>
      </c>
      <c r="D96" s="6" t="s">
        <v>20</v>
      </c>
      <c r="E96" s="52" t="s">
        <v>278</v>
      </c>
      <c r="F96" s="102">
        <f>F97</f>
        <v>306000</v>
      </c>
    </row>
    <row r="97" spans="1:6" ht="27" customHeight="1">
      <c r="A97" s="48" t="s">
        <v>44</v>
      </c>
      <c r="B97" s="6" t="s">
        <v>36</v>
      </c>
      <c r="C97" s="6" t="s">
        <v>176</v>
      </c>
      <c r="D97" s="6" t="s">
        <v>20</v>
      </c>
      <c r="E97" s="52" t="s">
        <v>193</v>
      </c>
      <c r="F97" s="102">
        <f>F98</f>
        <v>306000</v>
      </c>
    </row>
    <row r="98" spans="1:6" ht="30.75" customHeight="1">
      <c r="A98" s="48" t="s">
        <v>44</v>
      </c>
      <c r="B98" s="6" t="s">
        <v>36</v>
      </c>
      <c r="C98" s="6" t="s">
        <v>183</v>
      </c>
      <c r="D98" s="6" t="s">
        <v>20</v>
      </c>
      <c r="E98" s="7" t="s">
        <v>279</v>
      </c>
      <c r="F98" s="102">
        <f>F99+F100</f>
        <v>306000</v>
      </c>
    </row>
    <row r="99" spans="1:6" ht="30.75" customHeight="1">
      <c r="A99" s="114" t="s">
        <v>44</v>
      </c>
      <c r="B99" s="8" t="s">
        <v>36</v>
      </c>
      <c r="C99" s="8" t="s">
        <v>183</v>
      </c>
      <c r="D99" s="8" t="s">
        <v>28</v>
      </c>
      <c r="E99" s="10" t="s">
        <v>64</v>
      </c>
      <c r="F99" s="117">
        <v>56000</v>
      </c>
    </row>
    <row r="100" spans="1:6" ht="33" customHeight="1">
      <c r="A100" s="48" t="s">
        <v>44</v>
      </c>
      <c r="B100" s="6" t="s">
        <v>36</v>
      </c>
      <c r="C100" s="8" t="s">
        <v>183</v>
      </c>
      <c r="D100" s="8" t="s">
        <v>181</v>
      </c>
      <c r="E100" s="10" t="s">
        <v>280</v>
      </c>
      <c r="F100" s="117">
        <v>250000</v>
      </c>
    </row>
    <row r="101" spans="1:6" ht="17.25" customHeight="1">
      <c r="A101" s="48" t="s">
        <v>44</v>
      </c>
      <c r="B101" s="6" t="s">
        <v>36</v>
      </c>
      <c r="C101" s="6" t="s">
        <v>115</v>
      </c>
      <c r="D101" s="6" t="s">
        <v>20</v>
      </c>
      <c r="E101" s="74" t="s">
        <v>120</v>
      </c>
      <c r="F101" s="35">
        <f>F102</f>
        <v>366100</v>
      </c>
    </row>
    <row r="102" spans="1:6" ht="19.5" customHeight="1">
      <c r="A102" s="48" t="s">
        <v>44</v>
      </c>
      <c r="B102" s="6" t="s">
        <v>36</v>
      </c>
      <c r="C102" s="6" t="s">
        <v>121</v>
      </c>
      <c r="D102" s="6" t="s">
        <v>20</v>
      </c>
      <c r="E102" s="11" t="s">
        <v>119</v>
      </c>
      <c r="F102" s="102">
        <f>F103+F105+F107</f>
        <v>366100</v>
      </c>
    </row>
    <row r="103" spans="1:7" s="5" customFormat="1" ht="21" customHeight="1">
      <c r="A103" s="48" t="s">
        <v>44</v>
      </c>
      <c r="B103" s="6" t="s">
        <v>36</v>
      </c>
      <c r="C103" s="6" t="s">
        <v>122</v>
      </c>
      <c r="D103" s="6" t="s">
        <v>20</v>
      </c>
      <c r="E103" s="11" t="s">
        <v>123</v>
      </c>
      <c r="F103" s="102">
        <f>F104</f>
        <v>205400</v>
      </c>
      <c r="G103" s="167"/>
    </row>
    <row r="104" spans="1:7" s="5" customFormat="1" ht="32.25" customHeight="1">
      <c r="A104" s="114" t="s">
        <v>44</v>
      </c>
      <c r="B104" s="8" t="s">
        <v>36</v>
      </c>
      <c r="C104" s="8" t="s">
        <v>122</v>
      </c>
      <c r="D104" s="8" t="s">
        <v>28</v>
      </c>
      <c r="E104" s="10" t="s">
        <v>64</v>
      </c>
      <c r="F104" s="117">
        <v>205400</v>
      </c>
      <c r="G104" s="167"/>
    </row>
    <row r="105" spans="1:13" ht="19.5" customHeight="1">
      <c r="A105" s="48" t="s">
        <v>44</v>
      </c>
      <c r="B105" s="6" t="s">
        <v>36</v>
      </c>
      <c r="C105" s="6" t="s">
        <v>124</v>
      </c>
      <c r="D105" s="6" t="s">
        <v>20</v>
      </c>
      <c r="E105" s="11" t="s">
        <v>125</v>
      </c>
      <c r="F105" s="102">
        <f>F106</f>
        <v>40000</v>
      </c>
      <c r="M105" t="s">
        <v>158</v>
      </c>
    </row>
    <row r="106" spans="1:6" ht="35.25" customHeight="1">
      <c r="A106" s="114" t="s">
        <v>44</v>
      </c>
      <c r="B106" s="8" t="s">
        <v>36</v>
      </c>
      <c r="C106" s="8" t="s">
        <v>124</v>
      </c>
      <c r="D106" s="8" t="s">
        <v>28</v>
      </c>
      <c r="E106" s="10" t="s">
        <v>64</v>
      </c>
      <c r="F106" s="117">
        <v>40000</v>
      </c>
    </row>
    <row r="107" spans="1:6" ht="30.75" customHeight="1">
      <c r="A107" s="48" t="s">
        <v>44</v>
      </c>
      <c r="B107" s="6" t="s">
        <v>36</v>
      </c>
      <c r="C107" s="6" t="s">
        <v>126</v>
      </c>
      <c r="D107" s="6" t="s">
        <v>20</v>
      </c>
      <c r="E107" s="11" t="s">
        <v>45</v>
      </c>
      <c r="F107" s="102">
        <f>F108</f>
        <v>120700</v>
      </c>
    </row>
    <row r="108" spans="1:6" ht="33" customHeight="1">
      <c r="A108" s="114" t="s">
        <v>44</v>
      </c>
      <c r="B108" s="8" t="s">
        <v>36</v>
      </c>
      <c r="C108" s="8" t="s">
        <v>126</v>
      </c>
      <c r="D108" s="8" t="s">
        <v>28</v>
      </c>
      <c r="E108" s="10" t="s">
        <v>64</v>
      </c>
      <c r="F108" s="117">
        <v>120700</v>
      </c>
    </row>
    <row r="109" spans="1:6" ht="33" customHeight="1">
      <c r="A109" s="48" t="s">
        <v>44</v>
      </c>
      <c r="B109" s="6" t="s">
        <v>44</v>
      </c>
      <c r="C109" s="6"/>
      <c r="D109" s="6"/>
      <c r="E109" s="11" t="s">
        <v>177</v>
      </c>
      <c r="F109" s="102">
        <f>F110</f>
        <v>1000</v>
      </c>
    </row>
    <row r="110" spans="1:6" ht="43.5" customHeight="1">
      <c r="A110" s="48" t="s">
        <v>44</v>
      </c>
      <c r="B110" s="6" t="s">
        <v>44</v>
      </c>
      <c r="C110" s="6" t="s">
        <v>81</v>
      </c>
      <c r="D110" s="6" t="s">
        <v>20</v>
      </c>
      <c r="E110" s="49" t="s">
        <v>281</v>
      </c>
      <c r="F110" s="102">
        <f>F111</f>
        <v>1000</v>
      </c>
    </row>
    <row r="111" spans="1:7" s="15" customFormat="1" ht="27.75" customHeight="1">
      <c r="A111" s="48" t="s">
        <v>194</v>
      </c>
      <c r="B111" s="6" t="s">
        <v>42</v>
      </c>
      <c r="C111" s="6" t="s">
        <v>83</v>
      </c>
      <c r="D111" s="6" t="s">
        <v>20</v>
      </c>
      <c r="E111" s="49" t="s">
        <v>82</v>
      </c>
      <c r="F111" s="102">
        <f>F112</f>
        <v>1000</v>
      </c>
      <c r="G111" s="16"/>
    </row>
    <row r="112" spans="1:7" s="15" customFormat="1" ht="33.75" customHeight="1">
      <c r="A112" s="48" t="s">
        <v>44</v>
      </c>
      <c r="B112" s="6" t="s">
        <v>44</v>
      </c>
      <c r="C112" s="6" t="s">
        <v>185</v>
      </c>
      <c r="D112" s="6" t="s">
        <v>20</v>
      </c>
      <c r="E112" s="11" t="s">
        <v>114</v>
      </c>
      <c r="F112" s="102">
        <f>F113</f>
        <v>1000</v>
      </c>
      <c r="G112" s="16"/>
    </row>
    <row r="113" spans="1:7" s="15" customFormat="1" ht="33" customHeight="1">
      <c r="A113" s="114" t="s">
        <v>44</v>
      </c>
      <c r="B113" s="8" t="s">
        <v>44</v>
      </c>
      <c r="C113" s="8" t="s">
        <v>185</v>
      </c>
      <c r="D113" s="8" t="s">
        <v>28</v>
      </c>
      <c r="E113" s="10" t="s">
        <v>64</v>
      </c>
      <c r="F113" s="117">
        <v>1000</v>
      </c>
      <c r="G113" s="16"/>
    </row>
    <row r="114" spans="1:7" s="15" customFormat="1" ht="18" customHeight="1">
      <c r="A114" s="48" t="s">
        <v>282</v>
      </c>
      <c r="B114" s="6" t="s">
        <v>44</v>
      </c>
      <c r="C114" s="6"/>
      <c r="D114" s="6"/>
      <c r="E114" s="14" t="s">
        <v>283</v>
      </c>
      <c r="F114" s="102">
        <f>F115</f>
        <v>5089292.93</v>
      </c>
      <c r="G114" s="16"/>
    </row>
    <row r="115" spans="1:7" s="15" customFormat="1" ht="17.25" customHeight="1">
      <c r="A115" s="48" t="s">
        <v>282</v>
      </c>
      <c r="B115" s="6" t="s">
        <v>44</v>
      </c>
      <c r="C115" s="6"/>
      <c r="D115" s="6"/>
      <c r="E115" s="11" t="s">
        <v>284</v>
      </c>
      <c r="F115" s="102">
        <f>F116</f>
        <v>5089292.93</v>
      </c>
      <c r="G115" s="16"/>
    </row>
    <row r="116" spans="1:7" s="15" customFormat="1" ht="45.75" customHeight="1">
      <c r="A116" s="48" t="s">
        <v>282</v>
      </c>
      <c r="B116" s="6" t="s">
        <v>44</v>
      </c>
      <c r="C116" s="6" t="s">
        <v>285</v>
      </c>
      <c r="D116" s="6" t="s">
        <v>20</v>
      </c>
      <c r="E116" s="49" t="s">
        <v>286</v>
      </c>
      <c r="F116" s="102">
        <f>F117</f>
        <v>5089292.93</v>
      </c>
      <c r="G116" s="16"/>
    </row>
    <row r="117" spans="1:7" s="15" customFormat="1" ht="30" customHeight="1">
      <c r="A117" s="48" t="s">
        <v>282</v>
      </c>
      <c r="B117" s="6" t="s">
        <v>44</v>
      </c>
      <c r="C117" s="6" t="s">
        <v>287</v>
      </c>
      <c r="D117" s="6" t="s">
        <v>20</v>
      </c>
      <c r="E117" s="49" t="s">
        <v>288</v>
      </c>
      <c r="F117" s="102">
        <f>F118</f>
        <v>5089292.93</v>
      </c>
      <c r="G117" s="16"/>
    </row>
    <row r="118" spans="1:7" s="5" customFormat="1" ht="44.25" customHeight="1">
      <c r="A118" s="48" t="s">
        <v>282</v>
      </c>
      <c r="B118" s="6" t="s">
        <v>44</v>
      </c>
      <c r="C118" s="6" t="s">
        <v>289</v>
      </c>
      <c r="D118" s="6" t="s">
        <v>20</v>
      </c>
      <c r="E118" s="49" t="s">
        <v>290</v>
      </c>
      <c r="F118" s="102">
        <f>F119</f>
        <v>5089292.93</v>
      </c>
      <c r="G118" s="167"/>
    </row>
    <row r="119" spans="1:6" ht="33" customHeight="1">
      <c r="A119" s="114" t="s">
        <v>282</v>
      </c>
      <c r="B119" s="8" t="s">
        <v>44</v>
      </c>
      <c r="C119" s="8" t="s">
        <v>289</v>
      </c>
      <c r="D119" s="8" t="s">
        <v>28</v>
      </c>
      <c r="E119" s="10" t="s">
        <v>64</v>
      </c>
      <c r="F119" s="117">
        <v>5089292.93</v>
      </c>
    </row>
    <row r="120" spans="1:6" ht="24.75" customHeight="1">
      <c r="A120" s="48" t="s">
        <v>46</v>
      </c>
      <c r="B120" s="6"/>
      <c r="C120" s="6"/>
      <c r="D120" s="6"/>
      <c r="E120" s="14" t="s">
        <v>127</v>
      </c>
      <c r="F120" s="102">
        <f>F121+F131</f>
        <v>1964712.12</v>
      </c>
    </row>
    <row r="121" spans="1:6" ht="18" customHeight="1">
      <c r="A121" s="48" t="s">
        <v>46</v>
      </c>
      <c r="B121" s="6" t="s">
        <v>19</v>
      </c>
      <c r="C121" s="6"/>
      <c r="D121" s="6"/>
      <c r="E121" s="7" t="s">
        <v>47</v>
      </c>
      <c r="F121" s="102">
        <f>F122</f>
        <v>1270712.12</v>
      </c>
    </row>
    <row r="122" spans="1:6" ht="44.25" customHeight="1">
      <c r="A122" s="48" t="s">
        <v>46</v>
      </c>
      <c r="B122" s="6" t="s">
        <v>19</v>
      </c>
      <c r="C122" s="6" t="s">
        <v>65</v>
      </c>
      <c r="D122" s="6" t="s">
        <v>20</v>
      </c>
      <c r="E122" s="7" t="s">
        <v>62</v>
      </c>
      <c r="F122" s="102">
        <f>F123</f>
        <v>1270712.12</v>
      </c>
    </row>
    <row r="123" spans="1:6" ht="55.5" customHeight="1">
      <c r="A123" s="48" t="s">
        <v>46</v>
      </c>
      <c r="B123" s="6" t="s">
        <v>19</v>
      </c>
      <c r="C123" s="6" t="s">
        <v>48</v>
      </c>
      <c r="D123" s="6" t="s">
        <v>20</v>
      </c>
      <c r="E123" s="7" t="s">
        <v>104</v>
      </c>
      <c r="F123" s="102">
        <f>F126+F124</f>
        <v>1270712.12</v>
      </c>
    </row>
    <row r="124" spans="1:6" ht="30.75" customHeight="1">
      <c r="A124" s="48" t="s">
        <v>46</v>
      </c>
      <c r="B124" s="6" t="s">
        <v>19</v>
      </c>
      <c r="C124" s="6" t="s">
        <v>266</v>
      </c>
      <c r="D124" s="6" t="s">
        <v>20</v>
      </c>
      <c r="E124" s="7" t="s">
        <v>291</v>
      </c>
      <c r="F124" s="102">
        <f>F125</f>
        <v>17112.12</v>
      </c>
    </row>
    <row r="125" spans="1:6" ht="33" customHeight="1">
      <c r="A125" s="114" t="s">
        <v>46</v>
      </c>
      <c r="B125" s="8" t="s">
        <v>19</v>
      </c>
      <c r="C125" s="8" t="s">
        <v>266</v>
      </c>
      <c r="D125" s="8" t="s">
        <v>28</v>
      </c>
      <c r="E125" s="10" t="s">
        <v>64</v>
      </c>
      <c r="F125" s="117">
        <v>17112.12</v>
      </c>
    </row>
    <row r="126" spans="1:7" s="66" customFormat="1" ht="33" customHeight="1">
      <c r="A126" s="48" t="s">
        <v>46</v>
      </c>
      <c r="B126" s="6" t="s">
        <v>19</v>
      </c>
      <c r="C126" s="6" t="s">
        <v>128</v>
      </c>
      <c r="D126" s="6" t="s">
        <v>20</v>
      </c>
      <c r="E126" s="11" t="s">
        <v>129</v>
      </c>
      <c r="F126" s="102">
        <f>F127+F128+F129+F130</f>
        <v>1253600</v>
      </c>
      <c r="G126" s="78"/>
    </row>
    <row r="127" spans="1:7" s="65" customFormat="1" ht="20.25" customHeight="1">
      <c r="A127" s="114" t="s">
        <v>46</v>
      </c>
      <c r="B127" s="8" t="s">
        <v>19</v>
      </c>
      <c r="C127" s="8" t="s">
        <v>128</v>
      </c>
      <c r="D127" s="8" t="s">
        <v>59</v>
      </c>
      <c r="E127" s="10" t="s">
        <v>130</v>
      </c>
      <c r="F127" s="117">
        <v>492700</v>
      </c>
      <c r="G127" s="76"/>
    </row>
    <row r="128" spans="1:6" ht="31.5" customHeight="1">
      <c r="A128" s="114" t="s">
        <v>46</v>
      </c>
      <c r="B128" s="8" t="s">
        <v>19</v>
      </c>
      <c r="C128" s="8" t="s">
        <v>128</v>
      </c>
      <c r="D128" s="8" t="s">
        <v>28</v>
      </c>
      <c r="E128" s="10" t="s">
        <v>64</v>
      </c>
      <c r="F128" s="117">
        <v>741800</v>
      </c>
    </row>
    <row r="129" spans="1:6" ht="21" customHeight="1">
      <c r="A129" s="114" t="s">
        <v>46</v>
      </c>
      <c r="B129" s="8" t="s">
        <v>19</v>
      </c>
      <c r="C129" s="8" t="s">
        <v>128</v>
      </c>
      <c r="D129" s="8" t="s">
        <v>29</v>
      </c>
      <c r="E129" s="10" t="s">
        <v>30</v>
      </c>
      <c r="F129" s="117">
        <v>2000</v>
      </c>
    </row>
    <row r="130" spans="1:6" ht="18.75" customHeight="1">
      <c r="A130" s="114" t="s">
        <v>46</v>
      </c>
      <c r="B130" s="8" t="s">
        <v>19</v>
      </c>
      <c r="C130" s="8" t="s">
        <v>128</v>
      </c>
      <c r="D130" s="8" t="s">
        <v>31</v>
      </c>
      <c r="E130" s="10" t="s">
        <v>32</v>
      </c>
      <c r="F130" s="117">
        <v>17100</v>
      </c>
    </row>
    <row r="131" spans="1:6" ht="19.5" customHeight="1">
      <c r="A131" s="121" t="s">
        <v>46</v>
      </c>
      <c r="B131" s="91" t="s">
        <v>25</v>
      </c>
      <c r="C131" s="91"/>
      <c r="D131" s="91"/>
      <c r="E131" s="109" t="s">
        <v>131</v>
      </c>
      <c r="F131" s="120">
        <f>F132</f>
        <v>694000</v>
      </c>
    </row>
    <row r="132" spans="1:6" ht="48" customHeight="1">
      <c r="A132" s="48" t="s">
        <v>46</v>
      </c>
      <c r="B132" s="6" t="s">
        <v>25</v>
      </c>
      <c r="C132" s="6" t="s">
        <v>65</v>
      </c>
      <c r="D132" s="6" t="s">
        <v>20</v>
      </c>
      <c r="E132" s="53" t="s">
        <v>132</v>
      </c>
      <c r="F132" s="102">
        <f>F133</f>
        <v>694000</v>
      </c>
    </row>
    <row r="133" spans="1:6" ht="49.5" customHeight="1">
      <c r="A133" s="48" t="s">
        <v>46</v>
      </c>
      <c r="B133" s="6" t="s">
        <v>25</v>
      </c>
      <c r="C133" s="6" t="s">
        <v>48</v>
      </c>
      <c r="D133" s="6" t="s">
        <v>20</v>
      </c>
      <c r="E133" s="53" t="s">
        <v>133</v>
      </c>
      <c r="F133" s="102">
        <f>F134</f>
        <v>694000</v>
      </c>
    </row>
    <row r="134" spans="1:6" ht="75" customHeight="1">
      <c r="A134" s="48" t="s">
        <v>46</v>
      </c>
      <c r="B134" s="6" t="s">
        <v>25</v>
      </c>
      <c r="C134" s="6" t="s">
        <v>49</v>
      </c>
      <c r="D134" s="6" t="s">
        <v>20</v>
      </c>
      <c r="E134" s="53" t="s">
        <v>134</v>
      </c>
      <c r="F134" s="102">
        <f>F135+F136</f>
        <v>694000</v>
      </c>
    </row>
    <row r="135" spans="1:6" ht="30.75" customHeight="1">
      <c r="A135" s="114" t="s">
        <v>46</v>
      </c>
      <c r="B135" s="8" t="s">
        <v>25</v>
      </c>
      <c r="C135" s="8" t="s">
        <v>49</v>
      </c>
      <c r="D135" s="8" t="s">
        <v>24</v>
      </c>
      <c r="E135" s="9" t="s">
        <v>107</v>
      </c>
      <c r="F135" s="117">
        <v>613700</v>
      </c>
    </row>
    <row r="136" spans="1:6" ht="32.25" customHeight="1">
      <c r="A136" s="114" t="s">
        <v>46</v>
      </c>
      <c r="B136" s="8" t="s">
        <v>25</v>
      </c>
      <c r="C136" s="8" t="s">
        <v>49</v>
      </c>
      <c r="D136" s="8" t="s">
        <v>28</v>
      </c>
      <c r="E136" s="10" t="s">
        <v>64</v>
      </c>
      <c r="F136" s="117">
        <v>80300</v>
      </c>
    </row>
    <row r="137" spans="1:6" ht="18" customHeight="1">
      <c r="A137" s="48">
        <v>10</v>
      </c>
      <c r="B137" s="6"/>
      <c r="C137" s="6"/>
      <c r="D137" s="6"/>
      <c r="E137" s="11" t="s">
        <v>135</v>
      </c>
      <c r="F137" s="102">
        <f>F138+F144</f>
        <v>213500</v>
      </c>
    </row>
    <row r="138" spans="1:6" ht="18.75" customHeight="1">
      <c r="A138" s="48">
        <v>10</v>
      </c>
      <c r="B138" s="6" t="s">
        <v>19</v>
      </c>
      <c r="C138" s="6"/>
      <c r="D138" s="6"/>
      <c r="E138" s="11" t="s">
        <v>50</v>
      </c>
      <c r="F138" s="102">
        <f>F139</f>
        <v>143500</v>
      </c>
    </row>
    <row r="139" spans="1:7" s="2" customFormat="1" ht="45.75" customHeight="1">
      <c r="A139" s="48">
        <v>10</v>
      </c>
      <c r="B139" s="6" t="s">
        <v>19</v>
      </c>
      <c r="C139" s="6" t="s">
        <v>88</v>
      </c>
      <c r="D139" s="6" t="s">
        <v>20</v>
      </c>
      <c r="E139" s="49" t="s">
        <v>195</v>
      </c>
      <c r="F139" s="102">
        <f>F140</f>
        <v>143500</v>
      </c>
      <c r="G139" s="76"/>
    </row>
    <row r="140" spans="1:7" s="2" customFormat="1" ht="34.5" customHeight="1">
      <c r="A140" s="48" t="s">
        <v>58</v>
      </c>
      <c r="B140" s="6" t="s">
        <v>19</v>
      </c>
      <c r="C140" s="6" t="s">
        <v>136</v>
      </c>
      <c r="D140" s="6" t="s">
        <v>20</v>
      </c>
      <c r="E140" s="49" t="s">
        <v>89</v>
      </c>
      <c r="F140" s="102">
        <f>F141</f>
        <v>143500</v>
      </c>
      <c r="G140" s="76"/>
    </row>
    <row r="141" spans="1:7" s="2" customFormat="1" ht="36.75" customHeight="1">
      <c r="A141" s="48" t="s">
        <v>58</v>
      </c>
      <c r="B141" s="6" t="s">
        <v>19</v>
      </c>
      <c r="C141" s="6" t="s">
        <v>51</v>
      </c>
      <c r="D141" s="6" t="s">
        <v>20</v>
      </c>
      <c r="E141" s="11" t="s">
        <v>52</v>
      </c>
      <c r="F141" s="102">
        <f>F142</f>
        <v>143500</v>
      </c>
      <c r="G141" s="76"/>
    </row>
    <row r="142" spans="1:7" s="66" customFormat="1" ht="48" customHeight="1">
      <c r="A142" s="48">
        <v>10</v>
      </c>
      <c r="B142" s="6" t="s">
        <v>19</v>
      </c>
      <c r="C142" s="6" t="s">
        <v>90</v>
      </c>
      <c r="D142" s="6" t="s">
        <v>20</v>
      </c>
      <c r="E142" s="11" t="s">
        <v>91</v>
      </c>
      <c r="F142" s="102">
        <f>F143</f>
        <v>143500</v>
      </c>
      <c r="G142" s="78"/>
    </row>
    <row r="143" spans="1:7" s="65" customFormat="1" ht="21.75" customHeight="1">
      <c r="A143" s="114">
        <v>10</v>
      </c>
      <c r="B143" s="8" t="s">
        <v>19</v>
      </c>
      <c r="C143" s="8" t="s">
        <v>90</v>
      </c>
      <c r="D143" s="8" t="s">
        <v>60</v>
      </c>
      <c r="E143" s="122" t="s">
        <v>53</v>
      </c>
      <c r="F143" s="117">
        <v>143500</v>
      </c>
      <c r="G143" s="76"/>
    </row>
    <row r="144" spans="1:7" s="65" customFormat="1" ht="17.25" customHeight="1">
      <c r="A144" s="48">
        <v>10</v>
      </c>
      <c r="B144" s="6" t="s">
        <v>36</v>
      </c>
      <c r="C144" s="6"/>
      <c r="D144" s="6"/>
      <c r="E144" s="11" t="s">
        <v>92</v>
      </c>
      <c r="F144" s="102">
        <f>F145+F150</f>
        <v>70000</v>
      </c>
      <c r="G144" s="76"/>
    </row>
    <row r="145" spans="1:6" ht="46.5" customHeight="1">
      <c r="A145" s="48">
        <v>10</v>
      </c>
      <c r="B145" s="6" t="s">
        <v>36</v>
      </c>
      <c r="C145" s="6" t="s">
        <v>88</v>
      </c>
      <c r="D145" s="6" t="s">
        <v>20</v>
      </c>
      <c r="E145" s="49" t="s">
        <v>195</v>
      </c>
      <c r="F145" s="102">
        <f>F146</f>
        <v>50000</v>
      </c>
    </row>
    <row r="146" spans="1:6" ht="33" customHeight="1">
      <c r="A146" s="48" t="s">
        <v>58</v>
      </c>
      <c r="B146" s="6" t="s">
        <v>36</v>
      </c>
      <c r="C146" s="6" t="s">
        <v>93</v>
      </c>
      <c r="D146" s="6" t="s">
        <v>20</v>
      </c>
      <c r="E146" s="49" t="s">
        <v>89</v>
      </c>
      <c r="F146" s="102">
        <f>F147</f>
        <v>50000</v>
      </c>
    </row>
    <row r="147" spans="1:6" ht="33" customHeight="1">
      <c r="A147" s="48" t="s">
        <v>58</v>
      </c>
      <c r="B147" s="6" t="s">
        <v>36</v>
      </c>
      <c r="C147" s="6" t="s">
        <v>94</v>
      </c>
      <c r="D147" s="6" t="s">
        <v>20</v>
      </c>
      <c r="E147" s="11" t="s">
        <v>52</v>
      </c>
      <c r="F147" s="102">
        <f>F148</f>
        <v>50000</v>
      </c>
    </row>
    <row r="148" spans="1:6" ht="31.5">
      <c r="A148" s="48">
        <v>10</v>
      </c>
      <c r="B148" s="6" t="s">
        <v>36</v>
      </c>
      <c r="C148" s="6" t="s">
        <v>96</v>
      </c>
      <c r="D148" s="6" t="s">
        <v>20</v>
      </c>
      <c r="E148" s="11" t="s">
        <v>95</v>
      </c>
      <c r="F148" s="102">
        <f>F149</f>
        <v>50000</v>
      </c>
    </row>
    <row r="149" spans="1:6" ht="21" customHeight="1">
      <c r="A149" s="114" t="s">
        <v>58</v>
      </c>
      <c r="B149" s="8" t="s">
        <v>36</v>
      </c>
      <c r="C149" s="8" t="s">
        <v>96</v>
      </c>
      <c r="D149" s="8" t="s">
        <v>60</v>
      </c>
      <c r="E149" s="122" t="s">
        <v>53</v>
      </c>
      <c r="F149" s="117">
        <v>50000</v>
      </c>
    </row>
    <row r="150" spans="1:6" ht="45.75" customHeight="1">
      <c r="A150" s="48">
        <v>10</v>
      </c>
      <c r="B150" s="6" t="s">
        <v>36</v>
      </c>
      <c r="C150" s="6" t="s">
        <v>65</v>
      </c>
      <c r="D150" s="6" t="s">
        <v>20</v>
      </c>
      <c r="E150" s="7" t="s">
        <v>62</v>
      </c>
      <c r="F150" s="37">
        <f>F151</f>
        <v>20000</v>
      </c>
    </row>
    <row r="151" spans="1:6" ht="57">
      <c r="A151" s="48">
        <v>10</v>
      </c>
      <c r="B151" s="6" t="s">
        <v>36</v>
      </c>
      <c r="C151" s="6" t="s">
        <v>48</v>
      </c>
      <c r="D151" s="6" t="s">
        <v>20</v>
      </c>
      <c r="E151" s="7" t="s">
        <v>41</v>
      </c>
      <c r="F151" s="37">
        <f>F152</f>
        <v>20000</v>
      </c>
    </row>
    <row r="152" spans="1:6" ht="71.25">
      <c r="A152" s="48">
        <v>10</v>
      </c>
      <c r="B152" s="6" t="s">
        <v>36</v>
      </c>
      <c r="C152" s="6" t="s">
        <v>138</v>
      </c>
      <c r="D152" s="6" t="s">
        <v>20</v>
      </c>
      <c r="E152" s="54" t="s">
        <v>292</v>
      </c>
      <c r="F152" s="37">
        <f>F153</f>
        <v>20000</v>
      </c>
    </row>
    <row r="153" spans="1:6" ht="31.5">
      <c r="A153" s="114">
        <v>10</v>
      </c>
      <c r="B153" s="8" t="s">
        <v>36</v>
      </c>
      <c r="C153" s="8" t="s">
        <v>138</v>
      </c>
      <c r="D153" s="8" t="s">
        <v>139</v>
      </c>
      <c r="E153" s="75" t="s">
        <v>140</v>
      </c>
      <c r="F153" s="37">
        <v>20000</v>
      </c>
    </row>
    <row r="154" spans="1:6" ht="15.75">
      <c r="A154" s="48">
        <v>11</v>
      </c>
      <c r="B154" s="6"/>
      <c r="C154" s="6"/>
      <c r="D154" s="6"/>
      <c r="E154" s="11" t="s">
        <v>54</v>
      </c>
      <c r="F154" s="102">
        <f>F155</f>
        <v>1000</v>
      </c>
    </row>
    <row r="155" spans="1:6" ht="15.75">
      <c r="A155" s="48">
        <v>11</v>
      </c>
      <c r="B155" s="6" t="s">
        <v>19</v>
      </c>
      <c r="C155" s="6"/>
      <c r="D155" s="6"/>
      <c r="E155" s="11" t="s">
        <v>85</v>
      </c>
      <c r="F155" s="102">
        <f>F156</f>
        <v>1000</v>
      </c>
    </row>
    <row r="156" spans="1:6" ht="30">
      <c r="A156" s="48">
        <v>11</v>
      </c>
      <c r="B156" s="6" t="s">
        <v>19</v>
      </c>
      <c r="C156" s="6" t="s">
        <v>150</v>
      </c>
      <c r="D156" s="6" t="s">
        <v>20</v>
      </c>
      <c r="E156" s="53" t="s">
        <v>196</v>
      </c>
      <c r="F156" s="102">
        <f>F157</f>
        <v>1000</v>
      </c>
    </row>
    <row r="157" spans="1:6" ht="30">
      <c r="A157" s="48">
        <v>11</v>
      </c>
      <c r="B157" s="6" t="s">
        <v>19</v>
      </c>
      <c r="C157" s="6" t="s">
        <v>151</v>
      </c>
      <c r="D157" s="6" t="s">
        <v>20</v>
      </c>
      <c r="E157" s="53" t="s">
        <v>86</v>
      </c>
      <c r="F157" s="102">
        <f>F158</f>
        <v>1000</v>
      </c>
    </row>
    <row r="158" spans="1:6" ht="15.75">
      <c r="A158" s="48">
        <v>11</v>
      </c>
      <c r="B158" s="6" t="s">
        <v>19</v>
      </c>
      <c r="C158" s="6" t="s">
        <v>187</v>
      </c>
      <c r="D158" s="6" t="s">
        <v>20</v>
      </c>
      <c r="E158" s="53" t="s">
        <v>87</v>
      </c>
      <c r="F158" s="102">
        <f>F159</f>
        <v>1000</v>
      </c>
    </row>
    <row r="159" spans="1:6" ht="31.5">
      <c r="A159" s="114">
        <v>11</v>
      </c>
      <c r="B159" s="8" t="s">
        <v>19</v>
      </c>
      <c r="C159" s="8" t="s">
        <v>187</v>
      </c>
      <c r="D159" s="8" t="s">
        <v>28</v>
      </c>
      <c r="E159" s="10" t="s">
        <v>64</v>
      </c>
      <c r="F159" s="117">
        <v>1000</v>
      </c>
    </row>
    <row r="160" spans="1:7" ht="16.5" thickBot="1">
      <c r="A160" s="123"/>
      <c r="B160" s="124"/>
      <c r="C160" s="124"/>
      <c r="D160" s="124"/>
      <c r="E160" s="125" t="s">
        <v>137</v>
      </c>
      <c r="F160" s="126">
        <f>F10+F34+F41+F71+F79+F120+F137+F154+F114</f>
        <v>12953219</v>
      </c>
      <c r="G160" s="76" t="s">
        <v>160</v>
      </c>
    </row>
    <row r="164" spans="1:5" ht="15">
      <c r="A164" s="179" t="s">
        <v>159</v>
      </c>
      <c r="B164" s="179"/>
      <c r="C164" s="179"/>
      <c r="D164" s="179"/>
      <c r="E164" s="110" t="s">
        <v>308</v>
      </c>
    </row>
  </sheetData>
  <sheetProtection/>
  <mergeCells count="6">
    <mergeCell ref="A164:D164"/>
    <mergeCell ref="B2:F2"/>
    <mergeCell ref="C1:F1"/>
    <mergeCell ref="B3:F3"/>
    <mergeCell ref="B4:F4"/>
    <mergeCell ref="A5:F5"/>
  </mergeCells>
  <printOptions/>
  <pageMargins left="0.7" right="0.3" top="0.35" bottom="0.42" header="0.2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view="pageBreakPreview" zoomScaleSheetLayoutView="100" zoomScalePageLayoutView="0" workbookViewId="0" topLeftCell="A1">
      <selection activeCell="L3" sqref="L3"/>
    </sheetView>
  </sheetViews>
  <sheetFormatPr defaultColWidth="9.140625" defaultRowHeight="15"/>
  <cols>
    <col min="1" max="1" width="65.7109375" style="57" customWidth="1"/>
    <col min="2" max="2" width="15.00390625" style="17" customWidth="1"/>
    <col min="3" max="3" width="7.00390625" style="28" customWidth="1"/>
    <col min="4" max="4" width="6.140625" style="28" customWidth="1"/>
    <col min="5" max="5" width="7.28125" style="28" customWidth="1"/>
    <col min="6" max="6" width="5.57421875" style="28" customWidth="1"/>
    <col min="7" max="7" width="16.8515625" style="55" customWidth="1"/>
    <col min="8" max="8" width="6.140625" style="76" customWidth="1"/>
  </cols>
  <sheetData>
    <row r="1" spans="1:7" ht="18.75" customHeight="1">
      <c r="A1" s="17"/>
      <c r="B1" s="181" t="s">
        <v>188</v>
      </c>
      <c r="C1" s="181"/>
      <c r="D1" s="181"/>
      <c r="E1" s="181"/>
      <c r="F1" s="181"/>
      <c r="G1" s="181"/>
    </row>
    <row r="2" spans="1:8" ht="129" customHeight="1">
      <c r="A2" s="69"/>
      <c r="B2" s="180" t="s">
        <v>311</v>
      </c>
      <c r="C2" s="180"/>
      <c r="D2" s="180"/>
      <c r="E2" s="180"/>
      <c r="F2" s="180"/>
      <c r="G2" s="180"/>
      <c r="H2" s="77"/>
    </row>
    <row r="3" spans="1:7" ht="15" customHeight="1">
      <c r="A3" s="16"/>
      <c r="B3" s="182" t="s">
        <v>171</v>
      </c>
      <c r="C3" s="182"/>
      <c r="D3" s="182"/>
      <c r="E3" s="182"/>
      <c r="F3" s="182"/>
      <c r="G3" s="182"/>
    </row>
    <row r="4" spans="1:7" ht="77.25" customHeight="1">
      <c r="A4" s="16"/>
      <c r="B4" s="183" t="s">
        <v>293</v>
      </c>
      <c r="C4" s="183"/>
      <c r="D4" s="183"/>
      <c r="E4" s="183"/>
      <c r="F4" s="183"/>
      <c r="G4" s="183"/>
    </row>
    <row r="5" spans="1:7" ht="32.25" customHeight="1">
      <c r="A5" s="185" t="s">
        <v>301</v>
      </c>
      <c r="B5" s="186"/>
      <c r="C5" s="186"/>
      <c r="D5" s="186"/>
      <c r="E5" s="186"/>
      <c r="F5" s="186"/>
      <c r="G5" s="186"/>
    </row>
    <row r="6" ht="15.75" thickBot="1">
      <c r="G6" s="55" t="s">
        <v>68</v>
      </c>
    </row>
    <row r="7" spans="1:7" ht="15.75" customHeight="1">
      <c r="A7" s="187" t="s">
        <v>162</v>
      </c>
      <c r="B7" s="189" t="s">
        <v>163</v>
      </c>
      <c r="C7" s="191" t="s">
        <v>164</v>
      </c>
      <c r="D7" s="191" t="s">
        <v>165</v>
      </c>
      <c r="E7" s="191" t="s">
        <v>16</v>
      </c>
      <c r="F7" s="191" t="s">
        <v>166</v>
      </c>
      <c r="G7" s="30" t="s">
        <v>12</v>
      </c>
    </row>
    <row r="8" spans="1:7" ht="38.25" customHeight="1" thickBot="1">
      <c r="A8" s="188"/>
      <c r="B8" s="190"/>
      <c r="C8" s="192"/>
      <c r="D8" s="192"/>
      <c r="E8" s="192"/>
      <c r="F8" s="192"/>
      <c r="G8" s="31" t="s">
        <v>302</v>
      </c>
    </row>
    <row r="9" spans="1:7" ht="45.75" customHeight="1">
      <c r="A9" s="160" t="s">
        <v>190</v>
      </c>
      <c r="B9" s="32" t="s">
        <v>69</v>
      </c>
      <c r="C9" s="32"/>
      <c r="D9" s="32"/>
      <c r="E9" s="32"/>
      <c r="F9" s="32"/>
      <c r="G9" s="33">
        <f aca="true" t="shared" si="0" ref="G9:G14">G10</f>
        <v>1000</v>
      </c>
    </row>
    <row r="10" spans="1:7" ht="15.75" customHeight="1">
      <c r="A10" s="58" t="s">
        <v>70</v>
      </c>
      <c r="B10" s="6" t="s">
        <v>71</v>
      </c>
      <c r="C10" s="6"/>
      <c r="D10" s="6"/>
      <c r="E10" s="6"/>
      <c r="F10" s="6"/>
      <c r="G10" s="35">
        <f t="shared" si="0"/>
        <v>1000</v>
      </c>
    </row>
    <row r="11" spans="1:7" ht="33" customHeight="1">
      <c r="A11" s="34" t="s">
        <v>72</v>
      </c>
      <c r="B11" s="6" t="s">
        <v>71</v>
      </c>
      <c r="C11" s="6" t="s">
        <v>36</v>
      </c>
      <c r="D11" s="6"/>
      <c r="E11" s="6"/>
      <c r="F11" s="6"/>
      <c r="G11" s="35">
        <f t="shared" si="0"/>
        <v>1000</v>
      </c>
    </row>
    <row r="12" spans="1:7" ht="16.5" customHeight="1">
      <c r="A12" s="59" t="s">
        <v>144</v>
      </c>
      <c r="B12" s="6" t="s">
        <v>71</v>
      </c>
      <c r="C12" s="6" t="s">
        <v>36</v>
      </c>
      <c r="D12" s="6" t="s">
        <v>145</v>
      </c>
      <c r="E12" s="6"/>
      <c r="F12" s="6"/>
      <c r="G12" s="35">
        <f t="shared" si="0"/>
        <v>1000</v>
      </c>
    </row>
    <row r="13" spans="1:7" ht="32.25" customHeight="1">
      <c r="A13" s="59" t="s">
        <v>73</v>
      </c>
      <c r="B13" s="6" t="s">
        <v>74</v>
      </c>
      <c r="C13" s="6" t="s">
        <v>36</v>
      </c>
      <c r="D13" s="6" t="s">
        <v>145</v>
      </c>
      <c r="E13" s="8"/>
      <c r="F13" s="8"/>
      <c r="G13" s="35">
        <f t="shared" si="0"/>
        <v>1000</v>
      </c>
    </row>
    <row r="14" spans="1:7" ht="31.5">
      <c r="A14" s="36" t="s">
        <v>64</v>
      </c>
      <c r="B14" s="8" t="s">
        <v>74</v>
      </c>
      <c r="C14" s="8" t="s">
        <v>36</v>
      </c>
      <c r="D14" s="8" t="s">
        <v>145</v>
      </c>
      <c r="E14" s="8" t="s">
        <v>28</v>
      </c>
      <c r="F14" s="8"/>
      <c r="G14" s="37">
        <f t="shared" si="0"/>
        <v>1000</v>
      </c>
    </row>
    <row r="15" spans="1:7" ht="16.5" thickBot="1">
      <c r="A15" s="60" t="s">
        <v>167</v>
      </c>
      <c r="B15" s="38" t="s">
        <v>74</v>
      </c>
      <c r="C15" s="38" t="s">
        <v>36</v>
      </c>
      <c r="D15" s="38" t="s">
        <v>145</v>
      </c>
      <c r="E15" s="38" t="s">
        <v>28</v>
      </c>
      <c r="F15" s="38" t="s">
        <v>57</v>
      </c>
      <c r="G15" s="39">
        <v>1000</v>
      </c>
    </row>
    <row r="16" spans="1:7" ht="47.25" customHeight="1">
      <c r="A16" s="161" t="s">
        <v>191</v>
      </c>
      <c r="B16" s="32" t="s">
        <v>75</v>
      </c>
      <c r="C16" s="32"/>
      <c r="D16" s="32"/>
      <c r="E16" s="32"/>
      <c r="F16" s="32"/>
      <c r="G16" s="33">
        <f aca="true" t="shared" si="1" ref="G16:G21">G17</f>
        <v>1000</v>
      </c>
    </row>
    <row r="17" spans="1:7" ht="31.5" customHeight="1">
      <c r="A17" s="59" t="s">
        <v>76</v>
      </c>
      <c r="B17" s="6" t="s">
        <v>75</v>
      </c>
      <c r="C17" s="6"/>
      <c r="D17" s="6"/>
      <c r="E17" s="6"/>
      <c r="F17" s="6"/>
      <c r="G17" s="35">
        <f t="shared" si="1"/>
        <v>1000</v>
      </c>
    </row>
    <row r="18" spans="1:7" ht="31.5">
      <c r="A18" s="34" t="s">
        <v>72</v>
      </c>
      <c r="B18" s="6" t="s">
        <v>75</v>
      </c>
      <c r="C18" s="6" t="s">
        <v>36</v>
      </c>
      <c r="D18" s="6"/>
      <c r="E18" s="6"/>
      <c r="F18" s="6"/>
      <c r="G18" s="35">
        <f t="shared" si="1"/>
        <v>1000</v>
      </c>
    </row>
    <row r="19" spans="1:7" ht="28.5">
      <c r="A19" s="59" t="s">
        <v>144</v>
      </c>
      <c r="B19" s="6" t="s">
        <v>75</v>
      </c>
      <c r="C19" s="6" t="s">
        <v>36</v>
      </c>
      <c r="D19" s="6" t="s">
        <v>145</v>
      </c>
      <c r="E19" s="6"/>
      <c r="F19" s="6"/>
      <c r="G19" s="35">
        <f t="shared" si="1"/>
        <v>1000</v>
      </c>
    </row>
    <row r="20" spans="1:7" ht="33.75" customHeight="1">
      <c r="A20" s="51" t="s">
        <v>146</v>
      </c>
      <c r="B20" s="6" t="s">
        <v>77</v>
      </c>
      <c r="C20" s="6" t="s">
        <v>36</v>
      </c>
      <c r="D20" s="6" t="s">
        <v>145</v>
      </c>
      <c r="E20" s="8"/>
      <c r="F20" s="8"/>
      <c r="G20" s="35">
        <f t="shared" si="1"/>
        <v>1000</v>
      </c>
    </row>
    <row r="21" spans="1:7" ht="33.75" customHeight="1">
      <c r="A21" s="36" t="s">
        <v>64</v>
      </c>
      <c r="B21" s="8" t="s">
        <v>77</v>
      </c>
      <c r="C21" s="8" t="s">
        <v>36</v>
      </c>
      <c r="D21" s="8" t="s">
        <v>145</v>
      </c>
      <c r="E21" s="8" t="s">
        <v>28</v>
      </c>
      <c r="F21" s="8"/>
      <c r="G21" s="37">
        <f t="shared" si="1"/>
        <v>1000</v>
      </c>
    </row>
    <row r="22" spans="1:7" ht="18.75" customHeight="1" thickBot="1">
      <c r="A22" s="60" t="s">
        <v>167</v>
      </c>
      <c r="B22" s="38" t="s">
        <v>77</v>
      </c>
      <c r="C22" s="38" t="s">
        <v>36</v>
      </c>
      <c r="D22" s="38" t="s">
        <v>145</v>
      </c>
      <c r="E22" s="38" t="s">
        <v>28</v>
      </c>
      <c r="F22" s="38" t="s">
        <v>57</v>
      </c>
      <c r="G22" s="39">
        <v>1000</v>
      </c>
    </row>
    <row r="23" spans="1:7" ht="51" customHeight="1">
      <c r="A23" s="135" t="s">
        <v>270</v>
      </c>
      <c r="B23" s="32" t="s">
        <v>246</v>
      </c>
      <c r="C23" s="32"/>
      <c r="D23" s="32"/>
      <c r="E23" s="32"/>
      <c r="F23" s="32"/>
      <c r="G23" s="33">
        <f aca="true" t="shared" si="2" ref="G23:G28">G24</f>
        <v>1000</v>
      </c>
    </row>
    <row r="24" spans="1:7" ht="15.75">
      <c r="A24" s="142" t="s">
        <v>244</v>
      </c>
      <c r="B24" s="6" t="s">
        <v>247</v>
      </c>
      <c r="C24" s="6"/>
      <c r="D24" s="6"/>
      <c r="E24" s="6"/>
      <c r="F24" s="6"/>
      <c r="G24" s="35">
        <f t="shared" si="2"/>
        <v>1000</v>
      </c>
    </row>
    <row r="25" spans="1:7" ht="31.5">
      <c r="A25" s="34" t="s">
        <v>72</v>
      </c>
      <c r="B25" s="6" t="s">
        <v>247</v>
      </c>
      <c r="C25" s="6" t="s">
        <v>36</v>
      </c>
      <c r="D25" s="6"/>
      <c r="E25" s="6"/>
      <c r="F25" s="6"/>
      <c r="G25" s="35">
        <f t="shared" si="2"/>
        <v>1000</v>
      </c>
    </row>
    <row r="26" spans="1:7" ht="32.25" customHeight="1">
      <c r="A26" s="59" t="s">
        <v>144</v>
      </c>
      <c r="B26" s="6" t="s">
        <v>247</v>
      </c>
      <c r="C26" s="6" t="s">
        <v>36</v>
      </c>
      <c r="D26" s="6" t="s">
        <v>145</v>
      </c>
      <c r="E26" s="6"/>
      <c r="F26" s="6"/>
      <c r="G26" s="35">
        <f t="shared" si="2"/>
        <v>1000</v>
      </c>
    </row>
    <row r="27" spans="1:7" ht="30" customHeight="1">
      <c r="A27" s="51" t="s">
        <v>245</v>
      </c>
      <c r="B27" s="6" t="s">
        <v>248</v>
      </c>
      <c r="C27" s="6" t="s">
        <v>36</v>
      </c>
      <c r="D27" s="6" t="s">
        <v>145</v>
      </c>
      <c r="E27" s="8"/>
      <c r="F27" s="8"/>
      <c r="G27" s="35">
        <f t="shared" si="2"/>
        <v>1000</v>
      </c>
    </row>
    <row r="28" spans="1:7" ht="34.5" customHeight="1">
      <c r="A28" s="36" t="s">
        <v>64</v>
      </c>
      <c r="B28" s="8" t="s">
        <v>248</v>
      </c>
      <c r="C28" s="8" t="s">
        <v>36</v>
      </c>
      <c r="D28" s="8" t="s">
        <v>145</v>
      </c>
      <c r="E28" s="8" t="s">
        <v>28</v>
      </c>
      <c r="F28" s="8"/>
      <c r="G28" s="37">
        <f t="shared" si="2"/>
        <v>1000</v>
      </c>
    </row>
    <row r="29" spans="1:7" ht="17.25" customHeight="1" thickBot="1">
      <c r="A29" s="60" t="s">
        <v>167</v>
      </c>
      <c r="B29" s="38" t="s">
        <v>248</v>
      </c>
      <c r="C29" s="38" t="s">
        <v>36</v>
      </c>
      <c r="D29" s="38" t="s">
        <v>145</v>
      </c>
      <c r="E29" s="38" t="s">
        <v>28</v>
      </c>
      <c r="F29" s="38" t="s">
        <v>57</v>
      </c>
      <c r="G29" s="39">
        <v>1000</v>
      </c>
    </row>
    <row r="30" spans="1:16" ht="33" customHeight="1">
      <c r="A30" s="51" t="s">
        <v>272</v>
      </c>
      <c r="B30" s="32" t="s">
        <v>271</v>
      </c>
      <c r="C30" s="32"/>
      <c r="D30" s="32"/>
      <c r="E30" s="32"/>
      <c r="F30" s="32"/>
      <c r="G30" s="33">
        <f aca="true" t="shared" si="3" ref="G30:G35">G31</f>
        <v>1000</v>
      </c>
      <c r="P30" t="s">
        <v>186</v>
      </c>
    </row>
    <row r="31" spans="1:7" ht="28.5">
      <c r="A31" s="51" t="s">
        <v>273</v>
      </c>
      <c r="B31" s="6" t="s">
        <v>271</v>
      </c>
      <c r="C31" s="6"/>
      <c r="D31" s="6"/>
      <c r="E31" s="6"/>
      <c r="F31" s="6"/>
      <c r="G31" s="35">
        <f t="shared" si="3"/>
        <v>1000</v>
      </c>
    </row>
    <row r="32" spans="1:7" ht="31.5">
      <c r="A32" s="34" t="s">
        <v>72</v>
      </c>
      <c r="B32" s="6" t="s">
        <v>271</v>
      </c>
      <c r="C32" s="6" t="s">
        <v>36</v>
      </c>
      <c r="D32" s="6"/>
      <c r="E32" s="6"/>
      <c r="F32" s="6"/>
      <c r="G32" s="35">
        <f t="shared" si="3"/>
        <v>1000</v>
      </c>
    </row>
    <row r="33" spans="1:7" ht="28.5">
      <c r="A33" s="59" t="s">
        <v>144</v>
      </c>
      <c r="B33" s="6" t="s">
        <v>271</v>
      </c>
      <c r="C33" s="6" t="s">
        <v>36</v>
      </c>
      <c r="D33" s="6" t="s">
        <v>145</v>
      </c>
      <c r="E33" s="6"/>
      <c r="F33" s="6"/>
      <c r="G33" s="35">
        <f t="shared" si="3"/>
        <v>1000</v>
      </c>
    </row>
    <row r="34" spans="1:7" ht="28.5">
      <c r="A34" s="51" t="s">
        <v>275</v>
      </c>
      <c r="B34" s="6" t="s">
        <v>274</v>
      </c>
      <c r="C34" s="6" t="s">
        <v>36</v>
      </c>
      <c r="D34" s="6" t="s">
        <v>145</v>
      </c>
      <c r="E34" s="8"/>
      <c r="F34" s="8"/>
      <c r="G34" s="35">
        <f t="shared" si="3"/>
        <v>1000</v>
      </c>
    </row>
    <row r="35" spans="1:7" ht="31.5">
      <c r="A35" s="36" t="s">
        <v>64</v>
      </c>
      <c r="B35" s="8" t="s">
        <v>274</v>
      </c>
      <c r="C35" s="8" t="s">
        <v>36</v>
      </c>
      <c r="D35" s="8" t="s">
        <v>145</v>
      </c>
      <c r="E35" s="8" t="s">
        <v>28</v>
      </c>
      <c r="F35" s="8"/>
      <c r="G35" s="37">
        <f t="shared" si="3"/>
        <v>1000</v>
      </c>
    </row>
    <row r="36" spans="1:7" ht="16.5" thickBot="1">
      <c r="A36" s="60" t="s">
        <v>167</v>
      </c>
      <c r="B36" s="38" t="s">
        <v>274</v>
      </c>
      <c r="C36" s="38" t="s">
        <v>36</v>
      </c>
      <c r="D36" s="38" t="s">
        <v>145</v>
      </c>
      <c r="E36" s="38" t="s">
        <v>28</v>
      </c>
      <c r="F36" s="38" t="s">
        <v>57</v>
      </c>
      <c r="G36" s="39">
        <v>1000</v>
      </c>
    </row>
    <row r="37" spans="1:7" ht="51" customHeight="1">
      <c r="A37" s="162" t="s">
        <v>197</v>
      </c>
      <c r="B37" s="32" t="s">
        <v>78</v>
      </c>
      <c r="C37" s="32"/>
      <c r="D37" s="32"/>
      <c r="E37" s="32"/>
      <c r="F37" s="32"/>
      <c r="G37" s="33">
        <f aca="true" t="shared" si="4" ref="G37:G42">G38</f>
        <v>140000</v>
      </c>
    </row>
    <row r="38" spans="1:7" ht="15.75">
      <c r="A38" s="61" t="s">
        <v>168</v>
      </c>
      <c r="B38" s="6" t="s">
        <v>143</v>
      </c>
      <c r="C38" s="40"/>
      <c r="D38" s="40"/>
      <c r="E38" s="40"/>
      <c r="F38" s="40"/>
      <c r="G38" s="35">
        <f t="shared" si="4"/>
        <v>140000</v>
      </c>
    </row>
    <row r="39" spans="1:7" ht="31.5">
      <c r="A39" s="34" t="s">
        <v>72</v>
      </c>
      <c r="B39" s="6" t="s">
        <v>143</v>
      </c>
      <c r="C39" s="6" t="s">
        <v>36</v>
      </c>
      <c r="D39" s="6"/>
      <c r="E39" s="8"/>
      <c r="F39" s="8"/>
      <c r="G39" s="35">
        <f t="shared" si="4"/>
        <v>140000</v>
      </c>
    </row>
    <row r="40" spans="1:7" ht="15.75">
      <c r="A40" s="59" t="s">
        <v>39</v>
      </c>
      <c r="B40" s="6" t="s">
        <v>143</v>
      </c>
      <c r="C40" s="6" t="s">
        <v>36</v>
      </c>
      <c r="D40" s="6" t="s">
        <v>58</v>
      </c>
      <c r="E40" s="6"/>
      <c r="F40" s="6"/>
      <c r="G40" s="35">
        <f t="shared" si="4"/>
        <v>140000</v>
      </c>
    </row>
    <row r="41" spans="1:7" ht="28.5">
      <c r="A41" s="59" t="s">
        <v>79</v>
      </c>
      <c r="B41" s="6" t="s">
        <v>147</v>
      </c>
      <c r="C41" s="6" t="s">
        <v>36</v>
      </c>
      <c r="D41" s="6" t="s">
        <v>58</v>
      </c>
      <c r="E41" s="6"/>
      <c r="F41" s="6"/>
      <c r="G41" s="35">
        <f t="shared" si="4"/>
        <v>140000</v>
      </c>
    </row>
    <row r="42" spans="1:7" ht="31.5">
      <c r="A42" s="36" t="s">
        <v>64</v>
      </c>
      <c r="B42" s="8" t="s">
        <v>147</v>
      </c>
      <c r="C42" s="8" t="s">
        <v>36</v>
      </c>
      <c r="D42" s="8" t="s">
        <v>58</v>
      </c>
      <c r="E42" s="8" t="s">
        <v>28</v>
      </c>
      <c r="F42" s="8"/>
      <c r="G42" s="37">
        <f t="shared" si="4"/>
        <v>140000</v>
      </c>
    </row>
    <row r="43" spans="1:7" ht="21.75" customHeight="1" thickBot="1">
      <c r="A43" s="60" t="s">
        <v>167</v>
      </c>
      <c r="B43" s="38" t="s">
        <v>147</v>
      </c>
      <c r="C43" s="38" t="s">
        <v>36</v>
      </c>
      <c r="D43" s="38" t="s">
        <v>58</v>
      </c>
      <c r="E43" s="38" t="s">
        <v>28</v>
      </c>
      <c r="F43" s="38" t="s">
        <v>57</v>
      </c>
      <c r="G43" s="39">
        <v>140000</v>
      </c>
    </row>
    <row r="44" spans="1:7" ht="51" customHeight="1">
      <c r="A44" s="163" t="s">
        <v>303</v>
      </c>
      <c r="B44" s="32" t="s">
        <v>81</v>
      </c>
      <c r="C44" s="95"/>
      <c r="D44" s="95"/>
      <c r="E44" s="95"/>
      <c r="F44" s="95"/>
      <c r="G44" s="33">
        <f aca="true" t="shared" si="5" ref="G44:G49">G45</f>
        <v>1000</v>
      </c>
    </row>
    <row r="45" spans="1:7" ht="30">
      <c r="A45" s="62" t="s">
        <v>82</v>
      </c>
      <c r="B45" s="6" t="s">
        <v>83</v>
      </c>
      <c r="C45" s="8"/>
      <c r="D45" s="8"/>
      <c r="E45" s="8"/>
      <c r="F45" s="8"/>
      <c r="G45" s="35">
        <f t="shared" si="5"/>
        <v>1000</v>
      </c>
    </row>
    <row r="46" spans="1:7" ht="15.75">
      <c r="A46" s="34" t="s">
        <v>84</v>
      </c>
      <c r="B46" s="6" t="s">
        <v>83</v>
      </c>
      <c r="C46" s="6" t="s">
        <v>44</v>
      </c>
      <c r="D46" s="6"/>
      <c r="E46" s="6"/>
      <c r="F46" s="6"/>
      <c r="G46" s="35">
        <f t="shared" si="5"/>
        <v>1000</v>
      </c>
    </row>
    <row r="47" spans="1:7" ht="31.5">
      <c r="A47" s="34" t="s">
        <v>177</v>
      </c>
      <c r="B47" s="6" t="s">
        <v>83</v>
      </c>
      <c r="C47" s="6" t="s">
        <v>44</v>
      </c>
      <c r="D47" s="6" t="s">
        <v>44</v>
      </c>
      <c r="E47" s="8"/>
      <c r="F47" s="8"/>
      <c r="G47" s="35">
        <f t="shared" si="5"/>
        <v>1000</v>
      </c>
    </row>
    <row r="48" spans="1:7" ht="31.5">
      <c r="A48" s="34" t="s">
        <v>114</v>
      </c>
      <c r="B48" s="6" t="s">
        <v>185</v>
      </c>
      <c r="C48" s="6" t="s">
        <v>44</v>
      </c>
      <c r="D48" s="6" t="s">
        <v>44</v>
      </c>
      <c r="E48" s="8"/>
      <c r="F48" s="8"/>
      <c r="G48" s="35">
        <f t="shared" si="5"/>
        <v>1000</v>
      </c>
    </row>
    <row r="49" spans="1:7" ht="31.5">
      <c r="A49" s="36" t="s">
        <v>64</v>
      </c>
      <c r="B49" s="8" t="s">
        <v>185</v>
      </c>
      <c r="C49" s="8" t="s">
        <v>44</v>
      </c>
      <c r="D49" s="8" t="s">
        <v>44</v>
      </c>
      <c r="E49" s="8" t="s">
        <v>28</v>
      </c>
      <c r="F49" s="8"/>
      <c r="G49" s="37">
        <f t="shared" si="5"/>
        <v>1000</v>
      </c>
    </row>
    <row r="50" spans="1:7" ht="21.75" customHeight="1" thickBot="1">
      <c r="A50" s="60" t="s">
        <v>167</v>
      </c>
      <c r="B50" s="38" t="s">
        <v>185</v>
      </c>
      <c r="C50" s="38" t="s">
        <v>44</v>
      </c>
      <c r="D50" s="38" t="s">
        <v>44</v>
      </c>
      <c r="E50" s="38" t="s">
        <v>28</v>
      </c>
      <c r="F50" s="38" t="s">
        <v>57</v>
      </c>
      <c r="G50" s="39">
        <v>1000</v>
      </c>
    </row>
    <row r="51" spans="1:7" ht="32.25" customHeight="1">
      <c r="A51" s="162" t="s">
        <v>198</v>
      </c>
      <c r="B51" s="32" t="s">
        <v>117</v>
      </c>
      <c r="C51" s="95"/>
      <c r="D51" s="95"/>
      <c r="E51" s="95"/>
      <c r="F51" s="95"/>
      <c r="G51" s="33">
        <f aca="true" t="shared" si="6" ref="G51:G56">G52</f>
        <v>1000</v>
      </c>
    </row>
    <row r="52" spans="1:7" ht="30.75" customHeight="1">
      <c r="A52" s="62" t="s">
        <v>148</v>
      </c>
      <c r="B52" s="6" t="s">
        <v>276</v>
      </c>
      <c r="C52" s="41"/>
      <c r="D52" s="41"/>
      <c r="E52" s="41"/>
      <c r="F52" s="41"/>
      <c r="G52" s="35">
        <f t="shared" si="6"/>
        <v>1000</v>
      </c>
    </row>
    <row r="53" spans="1:7" ht="18" customHeight="1">
      <c r="A53" s="59" t="s">
        <v>84</v>
      </c>
      <c r="B53" s="6" t="s">
        <v>276</v>
      </c>
      <c r="C53" s="6" t="s">
        <v>44</v>
      </c>
      <c r="D53" s="6"/>
      <c r="E53" s="8"/>
      <c r="F53" s="8"/>
      <c r="G53" s="35">
        <f t="shared" si="6"/>
        <v>1000</v>
      </c>
    </row>
    <row r="54" spans="1:7" ht="16.5" customHeight="1">
      <c r="A54" s="59" t="s">
        <v>116</v>
      </c>
      <c r="B54" s="6" t="s">
        <v>276</v>
      </c>
      <c r="C54" s="6" t="s">
        <v>44</v>
      </c>
      <c r="D54" s="6" t="s">
        <v>22</v>
      </c>
      <c r="E54" s="8"/>
      <c r="F54" s="8"/>
      <c r="G54" s="35">
        <f t="shared" si="6"/>
        <v>1000</v>
      </c>
    </row>
    <row r="55" spans="1:7" ht="30" customHeight="1">
      <c r="A55" s="59" t="s">
        <v>118</v>
      </c>
      <c r="B55" s="6" t="s">
        <v>149</v>
      </c>
      <c r="C55" s="6" t="s">
        <v>44</v>
      </c>
      <c r="D55" s="6" t="s">
        <v>22</v>
      </c>
      <c r="E55" s="8"/>
      <c r="F55" s="8"/>
      <c r="G55" s="35">
        <f t="shared" si="6"/>
        <v>1000</v>
      </c>
    </row>
    <row r="56" spans="1:7" ht="30" customHeight="1">
      <c r="A56" s="36" t="s">
        <v>64</v>
      </c>
      <c r="B56" s="8" t="s">
        <v>149</v>
      </c>
      <c r="C56" s="8" t="s">
        <v>44</v>
      </c>
      <c r="D56" s="8" t="s">
        <v>22</v>
      </c>
      <c r="E56" s="8" t="s">
        <v>28</v>
      </c>
      <c r="F56" s="8"/>
      <c r="G56" s="37">
        <f t="shared" si="6"/>
        <v>1000</v>
      </c>
    </row>
    <row r="57" spans="1:7" ht="16.5" customHeight="1" thickBot="1">
      <c r="A57" s="60" t="s">
        <v>167</v>
      </c>
      <c r="B57" s="38" t="s">
        <v>149</v>
      </c>
      <c r="C57" s="38" t="s">
        <v>44</v>
      </c>
      <c r="D57" s="38" t="s">
        <v>22</v>
      </c>
      <c r="E57" s="38" t="s">
        <v>28</v>
      </c>
      <c r="F57" s="38" t="s">
        <v>57</v>
      </c>
      <c r="G57" s="39">
        <v>1000</v>
      </c>
    </row>
    <row r="58" spans="1:7" ht="30" customHeight="1">
      <c r="A58" s="162" t="s">
        <v>277</v>
      </c>
      <c r="B58" s="32" t="s">
        <v>250</v>
      </c>
      <c r="C58" s="95"/>
      <c r="D58" s="95"/>
      <c r="E58" s="95"/>
      <c r="F58" s="95"/>
      <c r="G58" s="33">
        <f aca="true" t="shared" si="7" ref="G58:G63">G59</f>
        <v>100000</v>
      </c>
    </row>
    <row r="59" spans="1:7" ht="31.5" customHeight="1">
      <c r="A59" s="62" t="s">
        <v>251</v>
      </c>
      <c r="B59" s="6" t="s">
        <v>252</v>
      </c>
      <c r="C59" s="41"/>
      <c r="D59" s="41"/>
      <c r="E59" s="41"/>
      <c r="F59" s="41"/>
      <c r="G59" s="35">
        <f t="shared" si="7"/>
        <v>100000</v>
      </c>
    </row>
    <row r="60" spans="1:7" ht="18.75" customHeight="1">
      <c r="A60" s="59" t="s">
        <v>84</v>
      </c>
      <c r="B60" s="6" t="s">
        <v>252</v>
      </c>
      <c r="C60" s="6" t="s">
        <v>44</v>
      </c>
      <c r="D60" s="6"/>
      <c r="E60" s="8"/>
      <c r="F60" s="8"/>
      <c r="G60" s="35">
        <f t="shared" si="7"/>
        <v>100000</v>
      </c>
    </row>
    <row r="61" spans="1:7" ht="18" customHeight="1">
      <c r="A61" s="59" t="s">
        <v>116</v>
      </c>
      <c r="B61" s="6" t="s">
        <v>252</v>
      </c>
      <c r="C61" s="6" t="s">
        <v>44</v>
      </c>
      <c r="D61" s="6" t="s">
        <v>22</v>
      </c>
      <c r="E61" s="8"/>
      <c r="F61" s="8"/>
      <c r="G61" s="35">
        <f t="shared" si="7"/>
        <v>100000</v>
      </c>
    </row>
    <row r="62" spans="1:7" ht="33" customHeight="1">
      <c r="A62" s="59" t="s">
        <v>253</v>
      </c>
      <c r="B62" s="6" t="s">
        <v>254</v>
      </c>
      <c r="C62" s="6" t="s">
        <v>44</v>
      </c>
      <c r="D62" s="6" t="s">
        <v>22</v>
      </c>
      <c r="E62" s="8"/>
      <c r="F62" s="8"/>
      <c r="G62" s="35">
        <f t="shared" si="7"/>
        <v>100000</v>
      </c>
    </row>
    <row r="63" spans="1:7" ht="17.25" customHeight="1">
      <c r="A63" s="36" t="s">
        <v>64</v>
      </c>
      <c r="B63" s="8" t="s">
        <v>254</v>
      </c>
      <c r="C63" s="8" t="s">
        <v>44</v>
      </c>
      <c r="D63" s="8" t="s">
        <v>22</v>
      </c>
      <c r="E63" s="8" t="s">
        <v>28</v>
      </c>
      <c r="F63" s="8"/>
      <c r="G63" s="37">
        <f t="shared" si="7"/>
        <v>100000</v>
      </c>
    </row>
    <row r="64" spans="1:7" ht="19.5" customHeight="1" thickBot="1">
      <c r="A64" s="90" t="s">
        <v>167</v>
      </c>
      <c r="B64" s="96" t="s">
        <v>254</v>
      </c>
      <c r="C64" s="96" t="s">
        <v>44</v>
      </c>
      <c r="D64" s="96" t="s">
        <v>22</v>
      </c>
      <c r="E64" s="96" t="s">
        <v>28</v>
      </c>
      <c r="F64" s="96" t="s">
        <v>57</v>
      </c>
      <c r="G64" s="31">
        <v>100000</v>
      </c>
    </row>
    <row r="65" spans="1:7" ht="45" customHeight="1">
      <c r="A65" s="164" t="s">
        <v>304</v>
      </c>
      <c r="B65" s="32" t="s">
        <v>175</v>
      </c>
      <c r="C65" s="32"/>
      <c r="D65" s="32"/>
      <c r="E65" s="32"/>
      <c r="F65" s="32"/>
      <c r="G65" s="33">
        <f>G66</f>
        <v>306000</v>
      </c>
    </row>
    <row r="66" spans="1:7" ht="28.5">
      <c r="A66" s="63" t="s">
        <v>193</v>
      </c>
      <c r="B66" s="6" t="s">
        <v>178</v>
      </c>
      <c r="C66" s="6"/>
      <c r="D66" s="6"/>
      <c r="E66" s="6"/>
      <c r="F66" s="6"/>
      <c r="G66" s="35">
        <f>G67</f>
        <v>306000</v>
      </c>
    </row>
    <row r="67" spans="1:7" ht="15.75">
      <c r="A67" s="59" t="s">
        <v>84</v>
      </c>
      <c r="B67" s="6" t="s">
        <v>178</v>
      </c>
      <c r="C67" s="6" t="s">
        <v>44</v>
      </c>
      <c r="D67" s="6"/>
      <c r="E67" s="6"/>
      <c r="F67" s="6"/>
      <c r="G67" s="35">
        <f>G68</f>
        <v>306000</v>
      </c>
    </row>
    <row r="68" spans="1:7" ht="18" customHeight="1">
      <c r="A68" s="63" t="s">
        <v>179</v>
      </c>
      <c r="B68" s="6" t="s">
        <v>178</v>
      </c>
      <c r="C68" s="6" t="s">
        <v>44</v>
      </c>
      <c r="D68" s="6" t="s">
        <v>36</v>
      </c>
      <c r="E68" s="6"/>
      <c r="F68" s="6"/>
      <c r="G68" s="35">
        <f>G69</f>
        <v>306000</v>
      </c>
    </row>
    <row r="69" spans="1:7" ht="28.5">
      <c r="A69" s="51" t="s">
        <v>279</v>
      </c>
      <c r="B69" s="6" t="s">
        <v>184</v>
      </c>
      <c r="C69" s="6" t="s">
        <v>44</v>
      </c>
      <c r="D69" s="6" t="s">
        <v>36</v>
      </c>
      <c r="E69" s="6"/>
      <c r="F69" s="6"/>
      <c r="G69" s="35">
        <f>G70+G72</f>
        <v>306000</v>
      </c>
    </row>
    <row r="70" spans="1:7" ht="31.5">
      <c r="A70" s="36" t="s">
        <v>64</v>
      </c>
      <c r="B70" s="8" t="s">
        <v>184</v>
      </c>
      <c r="C70" s="8" t="s">
        <v>44</v>
      </c>
      <c r="D70" s="8" t="s">
        <v>36</v>
      </c>
      <c r="E70" s="8" t="s">
        <v>28</v>
      </c>
      <c r="F70" s="8"/>
      <c r="G70" s="37">
        <v>56000</v>
      </c>
    </row>
    <row r="71" spans="1:7" ht="21.75" customHeight="1">
      <c r="A71" s="64" t="s">
        <v>167</v>
      </c>
      <c r="B71" s="8" t="s">
        <v>184</v>
      </c>
      <c r="C71" s="8" t="s">
        <v>44</v>
      </c>
      <c r="D71" s="8" t="s">
        <v>36</v>
      </c>
      <c r="E71" s="8" t="s">
        <v>28</v>
      </c>
      <c r="F71" s="8" t="s">
        <v>57</v>
      </c>
      <c r="G71" s="37">
        <v>56000</v>
      </c>
    </row>
    <row r="72" spans="1:7" ht="31.5">
      <c r="A72" s="36" t="s">
        <v>182</v>
      </c>
      <c r="B72" s="8" t="s">
        <v>255</v>
      </c>
      <c r="C72" s="8" t="s">
        <v>44</v>
      </c>
      <c r="D72" s="8" t="s">
        <v>36</v>
      </c>
      <c r="E72" s="8" t="s">
        <v>181</v>
      </c>
      <c r="F72" s="8"/>
      <c r="G72" s="37">
        <v>250000</v>
      </c>
    </row>
    <row r="73" spans="1:7" ht="24" customHeight="1" thickBot="1">
      <c r="A73" s="60" t="s">
        <v>167</v>
      </c>
      <c r="B73" s="38" t="s">
        <v>184</v>
      </c>
      <c r="C73" s="38" t="s">
        <v>44</v>
      </c>
      <c r="D73" s="38" t="s">
        <v>36</v>
      </c>
      <c r="E73" s="38" t="s">
        <v>181</v>
      </c>
      <c r="F73" s="38" t="s">
        <v>57</v>
      </c>
      <c r="G73" s="39">
        <v>250000</v>
      </c>
    </row>
    <row r="74" spans="1:7" ht="32.25" customHeight="1">
      <c r="A74" s="165" t="s">
        <v>196</v>
      </c>
      <c r="B74" s="40" t="s">
        <v>150</v>
      </c>
      <c r="C74" s="40"/>
      <c r="D74" s="40"/>
      <c r="E74" s="40"/>
      <c r="F74" s="40"/>
      <c r="G74" s="42">
        <f aca="true" t="shared" si="8" ref="G74:G79">G75</f>
        <v>1000</v>
      </c>
    </row>
    <row r="75" spans="1:7" ht="18" customHeight="1">
      <c r="A75" s="62" t="s">
        <v>86</v>
      </c>
      <c r="B75" s="6" t="s">
        <v>151</v>
      </c>
      <c r="C75" s="6"/>
      <c r="D75" s="6"/>
      <c r="E75" s="6"/>
      <c r="F75" s="6"/>
      <c r="G75" s="35">
        <f t="shared" si="8"/>
        <v>1000</v>
      </c>
    </row>
    <row r="76" spans="1:7" ht="21" customHeight="1">
      <c r="A76" s="34" t="s">
        <v>85</v>
      </c>
      <c r="B76" s="6" t="s">
        <v>151</v>
      </c>
      <c r="C76" s="6"/>
      <c r="D76" s="6"/>
      <c r="E76" s="6"/>
      <c r="F76" s="6"/>
      <c r="G76" s="35">
        <f t="shared" si="8"/>
        <v>1000</v>
      </c>
    </row>
    <row r="77" spans="1:7" ht="15.75" customHeight="1">
      <c r="A77" s="34" t="s">
        <v>85</v>
      </c>
      <c r="B77" s="6" t="s">
        <v>151</v>
      </c>
      <c r="C77" s="6" t="s">
        <v>305</v>
      </c>
      <c r="D77" s="6" t="s">
        <v>19</v>
      </c>
      <c r="E77" s="8"/>
      <c r="F77" s="8"/>
      <c r="G77" s="35">
        <f t="shared" si="8"/>
        <v>1000</v>
      </c>
    </row>
    <row r="78" spans="1:7" ht="17.25" customHeight="1">
      <c r="A78" s="62" t="s">
        <v>87</v>
      </c>
      <c r="B78" s="6" t="s">
        <v>187</v>
      </c>
      <c r="C78" s="6" t="s">
        <v>305</v>
      </c>
      <c r="D78" s="6" t="s">
        <v>19</v>
      </c>
      <c r="E78" s="8"/>
      <c r="F78" s="8"/>
      <c r="G78" s="35">
        <f t="shared" si="8"/>
        <v>1000</v>
      </c>
    </row>
    <row r="79" spans="1:7" ht="19.5" customHeight="1">
      <c r="A79" s="36" t="s">
        <v>64</v>
      </c>
      <c r="B79" s="8" t="s">
        <v>187</v>
      </c>
      <c r="C79" s="8" t="s">
        <v>305</v>
      </c>
      <c r="D79" s="8" t="s">
        <v>19</v>
      </c>
      <c r="E79" s="8" t="s">
        <v>28</v>
      </c>
      <c r="F79" s="8"/>
      <c r="G79" s="37">
        <f t="shared" si="8"/>
        <v>1000</v>
      </c>
    </row>
    <row r="80" spans="1:7" ht="18" customHeight="1" thickBot="1">
      <c r="A80" s="60" t="s">
        <v>167</v>
      </c>
      <c r="B80" s="38" t="s">
        <v>187</v>
      </c>
      <c r="C80" s="38" t="s">
        <v>305</v>
      </c>
      <c r="D80" s="38" t="s">
        <v>19</v>
      </c>
      <c r="E80" s="38" t="s">
        <v>28</v>
      </c>
      <c r="F80" s="38" t="s">
        <v>57</v>
      </c>
      <c r="G80" s="39">
        <v>1000</v>
      </c>
    </row>
    <row r="81" spans="1:7" ht="33" customHeight="1">
      <c r="A81" s="165" t="s">
        <v>199</v>
      </c>
      <c r="B81" s="40" t="s">
        <v>88</v>
      </c>
      <c r="C81" s="41"/>
      <c r="D81" s="41"/>
      <c r="E81" s="41"/>
      <c r="F81" s="41"/>
      <c r="G81" s="42">
        <f>G82</f>
        <v>193500</v>
      </c>
    </row>
    <row r="82" spans="1:7" ht="21" customHeight="1">
      <c r="A82" s="62" t="s">
        <v>169</v>
      </c>
      <c r="B82" s="6" t="s">
        <v>88</v>
      </c>
      <c r="C82" s="6" t="s">
        <v>58</v>
      </c>
      <c r="D82" s="8"/>
      <c r="E82" s="8"/>
      <c r="F82" s="8"/>
      <c r="G82" s="35">
        <f>G83+G88</f>
        <v>193500</v>
      </c>
    </row>
    <row r="83" spans="1:7" ht="31.5" customHeight="1">
      <c r="A83" s="62" t="s">
        <v>89</v>
      </c>
      <c r="B83" s="6" t="s">
        <v>88</v>
      </c>
      <c r="C83" s="6" t="s">
        <v>58</v>
      </c>
      <c r="D83" s="6" t="s">
        <v>19</v>
      </c>
      <c r="E83" s="8"/>
      <c r="F83" s="8"/>
      <c r="G83" s="35">
        <f>G84</f>
        <v>143500</v>
      </c>
    </row>
    <row r="84" spans="1:13" s="4" customFormat="1" ht="30" customHeight="1">
      <c r="A84" s="34" t="s">
        <v>52</v>
      </c>
      <c r="B84" s="6" t="s">
        <v>90</v>
      </c>
      <c r="C84" s="6" t="s">
        <v>58</v>
      </c>
      <c r="D84" s="6" t="s">
        <v>19</v>
      </c>
      <c r="E84" s="8"/>
      <c r="F84" s="8"/>
      <c r="G84" s="35">
        <f>G85</f>
        <v>143500</v>
      </c>
      <c r="H84" s="78"/>
      <c r="K84"/>
      <c r="M84" s="5"/>
    </row>
    <row r="85" spans="1:13" ht="31.5" customHeight="1">
      <c r="A85" s="34" t="s">
        <v>91</v>
      </c>
      <c r="B85" s="6" t="s">
        <v>90</v>
      </c>
      <c r="C85" s="6" t="s">
        <v>58</v>
      </c>
      <c r="D85" s="6" t="s">
        <v>19</v>
      </c>
      <c r="E85" s="8"/>
      <c r="F85" s="8"/>
      <c r="G85" s="35">
        <f>G86</f>
        <v>143500</v>
      </c>
      <c r="M85" s="4"/>
    </row>
    <row r="86" spans="1:7" ht="15.75">
      <c r="A86" s="151" t="s">
        <v>53</v>
      </c>
      <c r="B86" s="8" t="s">
        <v>90</v>
      </c>
      <c r="C86" s="8" t="s">
        <v>58</v>
      </c>
      <c r="D86" s="8" t="s">
        <v>19</v>
      </c>
      <c r="E86" s="8" t="s">
        <v>60</v>
      </c>
      <c r="F86" s="8"/>
      <c r="G86" s="37">
        <f>G87</f>
        <v>143500</v>
      </c>
    </row>
    <row r="87" spans="1:7" ht="15.75">
      <c r="A87" s="64" t="s">
        <v>167</v>
      </c>
      <c r="B87" s="8" t="s">
        <v>90</v>
      </c>
      <c r="C87" s="8" t="s">
        <v>58</v>
      </c>
      <c r="D87" s="8" t="s">
        <v>19</v>
      </c>
      <c r="E87" s="8" t="s">
        <v>60</v>
      </c>
      <c r="F87" s="8" t="s">
        <v>57</v>
      </c>
      <c r="G87" s="37">
        <v>143500</v>
      </c>
    </row>
    <row r="88" spans="1:7" ht="19.5" customHeight="1">
      <c r="A88" s="34" t="s">
        <v>92</v>
      </c>
      <c r="B88" s="6" t="s">
        <v>93</v>
      </c>
      <c r="C88" s="6" t="s">
        <v>58</v>
      </c>
      <c r="D88" s="6" t="s">
        <v>36</v>
      </c>
      <c r="E88" s="8"/>
      <c r="F88" s="8"/>
      <c r="G88" s="35">
        <f>G89</f>
        <v>50000</v>
      </c>
    </row>
    <row r="89" spans="1:7" ht="18.75" customHeight="1">
      <c r="A89" s="62" t="s">
        <v>89</v>
      </c>
      <c r="B89" s="6" t="s">
        <v>93</v>
      </c>
      <c r="C89" s="6" t="s">
        <v>58</v>
      </c>
      <c r="D89" s="6" t="s">
        <v>36</v>
      </c>
      <c r="E89" s="8"/>
      <c r="F89" s="8"/>
      <c r="G89" s="35">
        <f>G90</f>
        <v>50000</v>
      </c>
    </row>
    <row r="90" spans="1:7" ht="18" customHeight="1">
      <c r="A90" s="34" t="s">
        <v>52</v>
      </c>
      <c r="B90" s="6" t="s">
        <v>94</v>
      </c>
      <c r="C90" s="6" t="s">
        <v>58</v>
      </c>
      <c r="D90" s="6" t="s">
        <v>36</v>
      </c>
      <c r="E90" s="8"/>
      <c r="F90" s="8"/>
      <c r="G90" s="35">
        <f>G91</f>
        <v>50000</v>
      </c>
    </row>
    <row r="91" spans="1:7" ht="31.5">
      <c r="A91" s="34" t="s">
        <v>95</v>
      </c>
      <c r="B91" s="6" t="s">
        <v>96</v>
      </c>
      <c r="C91" s="6" t="s">
        <v>58</v>
      </c>
      <c r="D91" s="6" t="s">
        <v>36</v>
      </c>
      <c r="E91" s="8"/>
      <c r="F91" s="8"/>
      <c r="G91" s="35">
        <f>G92</f>
        <v>50000</v>
      </c>
    </row>
    <row r="92" spans="1:7" ht="15.75">
      <c r="A92" s="151" t="s">
        <v>53</v>
      </c>
      <c r="B92" s="8" t="s">
        <v>96</v>
      </c>
      <c r="C92" s="8" t="s">
        <v>58</v>
      </c>
      <c r="D92" s="8" t="s">
        <v>36</v>
      </c>
      <c r="E92" s="8" t="s">
        <v>60</v>
      </c>
      <c r="F92" s="8"/>
      <c r="G92" s="37">
        <f>G93</f>
        <v>50000</v>
      </c>
    </row>
    <row r="93" spans="1:7" ht="16.5" thickBot="1">
      <c r="A93" s="90" t="s">
        <v>167</v>
      </c>
      <c r="B93" s="96" t="s">
        <v>96</v>
      </c>
      <c r="C93" s="96" t="s">
        <v>58</v>
      </c>
      <c r="D93" s="96" t="s">
        <v>36</v>
      </c>
      <c r="E93" s="96" t="s">
        <v>60</v>
      </c>
      <c r="F93" s="96" t="s">
        <v>57</v>
      </c>
      <c r="G93" s="31">
        <v>50000</v>
      </c>
    </row>
    <row r="94" spans="1:7" ht="32.25" customHeight="1">
      <c r="A94" s="166" t="s">
        <v>286</v>
      </c>
      <c r="B94" s="32" t="s">
        <v>285</v>
      </c>
      <c r="C94" s="95"/>
      <c r="D94" s="95"/>
      <c r="E94" s="95"/>
      <c r="F94" s="95"/>
      <c r="G94" s="33">
        <f aca="true" t="shared" si="9" ref="G94:G99">G95</f>
        <v>5089292.93</v>
      </c>
    </row>
    <row r="95" spans="1:7" ht="30">
      <c r="A95" s="138" t="s">
        <v>288</v>
      </c>
      <c r="B95" s="6" t="s">
        <v>287</v>
      </c>
      <c r="C95" s="8"/>
      <c r="D95" s="8"/>
      <c r="E95" s="8"/>
      <c r="F95" s="8"/>
      <c r="G95" s="35">
        <f t="shared" si="9"/>
        <v>5089292.93</v>
      </c>
    </row>
    <row r="96" spans="1:7" ht="15.75">
      <c r="A96" s="59" t="s">
        <v>283</v>
      </c>
      <c r="B96" s="6" t="s">
        <v>287</v>
      </c>
      <c r="C96" s="6" t="s">
        <v>282</v>
      </c>
      <c r="D96" s="6"/>
      <c r="E96" s="8"/>
      <c r="F96" s="8"/>
      <c r="G96" s="35">
        <f t="shared" si="9"/>
        <v>5089292.93</v>
      </c>
    </row>
    <row r="97" spans="1:7" ht="15.75">
      <c r="A97" s="59" t="s">
        <v>284</v>
      </c>
      <c r="B97" s="6" t="s">
        <v>287</v>
      </c>
      <c r="C97" s="6" t="s">
        <v>282</v>
      </c>
      <c r="D97" s="6" t="s">
        <v>44</v>
      </c>
      <c r="E97" s="8"/>
      <c r="F97" s="8"/>
      <c r="G97" s="35">
        <f t="shared" si="9"/>
        <v>5089292.93</v>
      </c>
    </row>
    <row r="98" spans="1:7" ht="27.75" customHeight="1">
      <c r="A98" s="138" t="s">
        <v>290</v>
      </c>
      <c r="B98" s="6" t="s">
        <v>289</v>
      </c>
      <c r="C98" s="6" t="s">
        <v>282</v>
      </c>
      <c r="D98" s="6" t="s">
        <v>44</v>
      </c>
      <c r="E98" s="8"/>
      <c r="F98" s="8"/>
      <c r="G98" s="35">
        <f t="shared" si="9"/>
        <v>5089292.93</v>
      </c>
    </row>
    <row r="99" spans="1:7" ht="31.5">
      <c r="A99" s="36" t="s">
        <v>64</v>
      </c>
      <c r="B99" s="8" t="s">
        <v>289</v>
      </c>
      <c r="C99" s="8" t="s">
        <v>282</v>
      </c>
      <c r="D99" s="8" t="s">
        <v>44</v>
      </c>
      <c r="E99" s="8" t="s">
        <v>28</v>
      </c>
      <c r="F99" s="8"/>
      <c r="G99" s="37">
        <f t="shared" si="9"/>
        <v>5089292.93</v>
      </c>
    </row>
    <row r="100" spans="1:7" ht="15.75">
      <c r="A100" s="64" t="s">
        <v>167</v>
      </c>
      <c r="B100" s="8" t="s">
        <v>289</v>
      </c>
      <c r="C100" s="8" t="s">
        <v>282</v>
      </c>
      <c r="D100" s="8" t="s">
        <v>44</v>
      </c>
      <c r="E100" s="8" t="s">
        <v>28</v>
      </c>
      <c r="F100" s="8" t="s">
        <v>57</v>
      </c>
      <c r="G100" s="37">
        <v>5089292.93</v>
      </c>
    </row>
    <row r="101" spans="1:8" ht="19.5" thickBot="1">
      <c r="A101" s="152" t="s">
        <v>170</v>
      </c>
      <c r="B101" s="153"/>
      <c r="C101" s="154"/>
      <c r="D101" s="154"/>
      <c r="E101" s="154"/>
      <c r="F101" s="154"/>
      <c r="G101" s="155">
        <f>G9+G16+G23+G30+G37+G44+G51+G58+G65+G74+G81+G94</f>
        <v>5835792.93</v>
      </c>
      <c r="H101" s="76" t="s">
        <v>160</v>
      </c>
    </row>
    <row r="105" spans="1:3" ht="15">
      <c r="A105" s="57" t="s">
        <v>312</v>
      </c>
      <c r="C105" s="159" t="s">
        <v>61</v>
      </c>
    </row>
  </sheetData>
  <sheetProtection/>
  <mergeCells count="11">
    <mergeCell ref="F7:F8"/>
    <mergeCell ref="B1:G1"/>
    <mergeCell ref="B2:G2"/>
    <mergeCell ref="B3:G3"/>
    <mergeCell ref="B4:G4"/>
    <mergeCell ref="A5:G5"/>
    <mergeCell ref="A7:A8"/>
    <mergeCell ref="B7:B8"/>
    <mergeCell ref="C7:C8"/>
    <mergeCell ref="D7:D8"/>
    <mergeCell ref="E7:E8"/>
  </mergeCells>
  <printOptions/>
  <pageMargins left="0.7" right="0.28" top="0.23" bottom="0.31" header="0.19" footer="0.23"/>
  <pageSetup fitToHeight="0" fitToWidth="0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30.57421875" style="43" customWidth="1"/>
    <col min="2" max="2" width="41.7109375" style="80" customWidth="1"/>
    <col min="3" max="3" width="20.28125" style="81" customWidth="1"/>
  </cols>
  <sheetData>
    <row r="1" spans="2:3" ht="15">
      <c r="B1" s="195" t="s">
        <v>243</v>
      </c>
      <c r="C1" s="195"/>
    </row>
    <row r="2" spans="2:3" ht="85.5" customHeight="1">
      <c r="B2" s="196" t="s">
        <v>311</v>
      </c>
      <c r="C2" s="196"/>
    </row>
    <row r="3" spans="2:3" ht="14.25" customHeight="1">
      <c r="B3" s="195" t="s">
        <v>200</v>
      </c>
      <c r="C3" s="195"/>
    </row>
    <row r="4" spans="1:5" ht="63.75" customHeight="1">
      <c r="A4" s="3"/>
      <c r="B4" s="196" t="s">
        <v>293</v>
      </c>
      <c r="C4" s="196"/>
      <c r="E4" s="79"/>
    </row>
    <row r="5" spans="1:3" ht="32.25" customHeight="1">
      <c r="A5" s="197" t="s">
        <v>256</v>
      </c>
      <c r="B5" s="197"/>
      <c r="C5" s="197"/>
    </row>
    <row r="6" ht="15.75" thickBot="1">
      <c r="C6" s="81" t="s">
        <v>201</v>
      </c>
    </row>
    <row r="7" spans="1:3" ht="15.75" customHeight="1">
      <c r="A7" s="198" t="s">
        <v>202</v>
      </c>
      <c r="B7" s="200" t="s">
        <v>203</v>
      </c>
      <c r="C7" s="82" t="s">
        <v>204</v>
      </c>
    </row>
    <row r="8" spans="1:3" ht="17.25" customHeight="1" thickBot="1">
      <c r="A8" s="199"/>
      <c r="B8" s="201"/>
      <c r="C8" s="84" t="s">
        <v>257</v>
      </c>
    </row>
    <row r="9" spans="1:3" ht="36.75" customHeight="1" thickBot="1">
      <c r="A9" s="85" t="s">
        <v>205</v>
      </c>
      <c r="B9" s="86" t="s">
        <v>206</v>
      </c>
      <c r="C9" s="87" t="s">
        <v>207</v>
      </c>
    </row>
    <row r="10" spans="1:3" ht="33.75" customHeight="1" thickBot="1">
      <c r="A10" s="85" t="s">
        <v>208</v>
      </c>
      <c r="B10" s="86" t="s">
        <v>209</v>
      </c>
      <c r="C10" s="87" t="s">
        <v>207</v>
      </c>
    </row>
    <row r="11" spans="1:3" ht="45" customHeight="1" thickBot="1">
      <c r="A11" s="85" t="s">
        <v>210</v>
      </c>
      <c r="B11" s="86" t="s">
        <v>258</v>
      </c>
      <c r="C11" s="87" t="s">
        <v>207</v>
      </c>
    </row>
    <row r="12" spans="1:3" ht="48" customHeight="1" thickBot="1">
      <c r="A12" s="83" t="s">
        <v>211</v>
      </c>
      <c r="B12" s="88" t="s">
        <v>259</v>
      </c>
      <c r="C12" s="84" t="s">
        <v>207</v>
      </c>
    </row>
    <row r="13" spans="1:3" ht="48.75" customHeight="1" thickBot="1">
      <c r="A13" s="85" t="s">
        <v>212</v>
      </c>
      <c r="B13" s="86" t="s">
        <v>213</v>
      </c>
      <c r="C13" s="87" t="s">
        <v>207</v>
      </c>
    </row>
    <row r="14" spans="1:3" ht="63.75" customHeight="1" thickBot="1">
      <c r="A14" s="83" t="s">
        <v>214</v>
      </c>
      <c r="B14" s="88" t="s">
        <v>215</v>
      </c>
      <c r="C14" s="84" t="s">
        <v>207</v>
      </c>
    </row>
    <row r="15" spans="1:3" ht="47.25" customHeight="1" thickBot="1">
      <c r="A15" s="85" t="s">
        <v>216</v>
      </c>
      <c r="B15" s="86" t="s">
        <v>217</v>
      </c>
      <c r="C15" s="87" t="s">
        <v>207</v>
      </c>
    </row>
    <row r="16" spans="1:3" ht="65.25" customHeight="1" thickBot="1">
      <c r="A16" s="85" t="s">
        <v>218</v>
      </c>
      <c r="B16" s="86" t="s">
        <v>260</v>
      </c>
      <c r="C16" s="87" t="s">
        <v>207</v>
      </c>
    </row>
    <row r="17" spans="1:3" ht="60.75" customHeight="1" thickBot="1">
      <c r="A17" s="83" t="s">
        <v>219</v>
      </c>
      <c r="B17" s="88" t="s">
        <v>261</v>
      </c>
      <c r="C17" s="84" t="s">
        <v>207</v>
      </c>
    </row>
    <row r="18" spans="1:3" ht="72" thickBot="1">
      <c r="A18" s="85" t="s">
        <v>220</v>
      </c>
      <c r="B18" s="86" t="s">
        <v>221</v>
      </c>
      <c r="C18" s="84" t="s">
        <v>207</v>
      </c>
    </row>
    <row r="19" spans="1:3" ht="64.5" customHeight="1" thickBot="1">
      <c r="A19" s="83" t="s">
        <v>222</v>
      </c>
      <c r="B19" s="88" t="s">
        <v>223</v>
      </c>
      <c r="C19" s="84" t="s">
        <v>207</v>
      </c>
    </row>
    <row r="20" spans="1:3" ht="33" customHeight="1" thickBot="1">
      <c r="A20" s="85" t="s">
        <v>224</v>
      </c>
      <c r="B20" s="86" t="s">
        <v>225</v>
      </c>
      <c r="C20" s="93">
        <f>C29</f>
        <v>624.3369999999995</v>
      </c>
    </row>
    <row r="21" spans="1:3" ht="31.5" customHeight="1" thickBot="1">
      <c r="A21" s="85" t="s">
        <v>226</v>
      </c>
      <c r="B21" s="86" t="s">
        <v>227</v>
      </c>
      <c r="C21" s="93">
        <f>C22</f>
        <v>-12328.882</v>
      </c>
    </row>
    <row r="22" spans="1:3" ht="32.25" customHeight="1" thickBot="1">
      <c r="A22" s="83" t="s">
        <v>228</v>
      </c>
      <c r="B22" s="88" t="s">
        <v>229</v>
      </c>
      <c r="C22" s="94">
        <f>C23</f>
        <v>-12328.882</v>
      </c>
    </row>
    <row r="23" spans="1:3" ht="33" customHeight="1" thickBot="1">
      <c r="A23" s="83" t="s">
        <v>230</v>
      </c>
      <c r="B23" s="88" t="s">
        <v>231</v>
      </c>
      <c r="C23" s="94">
        <f>C24</f>
        <v>-12328.882</v>
      </c>
    </row>
    <row r="24" spans="1:3" ht="39" customHeight="1" thickBot="1">
      <c r="A24" s="83" t="s">
        <v>232</v>
      </c>
      <c r="B24" s="88" t="s">
        <v>233</v>
      </c>
      <c r="C24" s="94">
        <v>-12328.882</v>
      </c>
    </row>
    <row r="25" spans="1:3" ht="33" customHeight="1" thickBot="1">
      <c r="A25" s="85" t="s">
        <v>234</v>
      </c>
      <c r="B25" s="86" t="s">
        <v>235</v>
      </c>
      <c r="C25" s="93">
        <f>C26</f>
        <v>12953.219</v>
      </c>
    </row>
    <row r="26" spans="1:3" ht="36" customHeight="1" thickBot="1">
      <c r="A26" s="83" t="s">
        <v>236</v>
      </c>
      <c r="B26" s="88" t="s">
        <v>237</v>
      </c>
      <c r="C26" s="94">
        <f>C27</f>
        <v>12953.219</v>
      </c>
    </row>
    <row r="27" spans="1:3" ht="33.75" customHeight="1" thickBot="1">
      <c r="A27" s="83" t="s">
        <v>238</v>
      </c>
      <c r="B27" s="88" t="s">
        <v>239</v>
      </c>
      <c r="C27" s="94">
        <f>C28</f>
        <v>12953.219</v>
      </c>
    </row>
    <row r="28" spans="1:3" ht="34.5" customHeight="1" thickBot="1">
      <c r="A28" s="83" t="s">
        <v>240</v>
      </c>
      <c r="B28" s="88" t="s">
        <v>241</v>
      </c>
      <c r="C28" s="94">
        <v>12953.219</v>
      </c>
    </row>
    <row r="29" spans="1:4" ht="21.75" customHeight="1" thickBot="1">
      <c r="A29" s="193" t="s">
        <v>242</v>
      </c>
      <c r="B29" s="194"/>
      <c r="C29" s="93">
        <f>(C25+C21)</f>
        <v>624.3369999999995</v>
      </c>
      <c r="D29" t="s">
        <v>160</v>
      </c>
    </row>
    <row r="33" ht="15">
      <c r="A33" s="89" t="s">
        <v>66</v>
      </c>
    </row>
    <row r="34" spans="1:3" ht="15">
      <c r="A34" s="89" t="s">
        <v>67</v>
      </c>
      <c r="C34" s="70" t="s">
        <v>61</v>
      </c>
    </row>
  </sheetData>
  <sheetProtection/>
  <mergeCells count="8">
    <mergeCell ref="A29:B29"/>
    <mergeCell ref="B1:C1"/>
    <mergeCell ref="B2:C2"/>
    <mergeCell ref="B3:C3"/>
    <mergeCell ref="B4:C4"/>
    <mergeCell ref="A5:C5"/>
    <mergeCell ref="A7:A8"/>
    <mergeCell ref="B7:B8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"/>
  <sheetViews>
    <sheetView zoomScalePageLayoutView="0" workbookViewId="0" topLeftCell="A145">
      <selection activeCell="O11" sqref="O11"/>
    </sheetView>
  </sheetViews>
  <sheetFormatPr defaultColWidth="9.140625" defaultRowHeight="15"/>
  <cols>
    <col min="1" max="1" width="59.7109375" style="46" customWidth="1"/>
    <col min="2" max="2" width="9.421875" style="156" customWidth="1"/>
    <col min="3" max="3" width="6.7109375" style="156" customWidth="1"/>
    <col min="4" max="4" width="8.8515625" style="156" customWidth="1"/>
    <col min="5" max="5" width="15.57421875" style="156" customWidth="1"/>
    <col min="6" max="6" width="8.8515625" style="156" customWidth="1"/>
    <col min="7" max="7" width="16.421875" style="55" customWidth="1"/>
  </cols>
  <sheetData>
    <row r="1" spans="1:8" ht="18.75" customHeight="1">
      <c r="A1" s="76"/>
      <c r="B1" s="17"/>
      <c r="C1" s="17"/>
      <c r="D1" s="17"/>
      <c r="E1" s="181" t="s">
        <v>313</v>
      </c>
      <c r="F1" s="181"/>
      <c r="G1" s="181"/>
      <c r="H1" s="5"/>
    </row>
    <row r="2" spans="1:9" ht="101.25" customHeight="1">
      <c r="A2" s="76"/>
      <c r="B2" s="202" t="s">
        <v>311</v>
      </c>
      <c r="C2" s="202"/>
      <c r="D2" s="202"/>
      <c r="E2" s="202"/>
      <c r="F2" s="202"/>
      <c r="G2" s="202"/>
      <c r="H2" s="67"/>
      <c r="I2" s="44"/>
    </row>
    <row r="3" spans="1:8" ht="15" customHeight="1">
      <c r="A3" s="76"/>
      <c r="B3" s="76"/>
      <c r="C3" s="110"/>
      <c r="D3" s="182" t="s">
        <v>180</v>
      </c>
      <c r="E3" s="182"/>
      <c r="F3" s="182"/>
      <c r="G3" s="182"/>
      <c r="H3" s="45"/>
    </row>
    <row r="4" spans="1:8" ht="58.5" customHeight="1">
      <c r="A4" s="76"/>
      <c r="B4" s="183" t="s">
        <v>293</v>
      </c>
      <c r="C4" s="183"/>
      <c r="D4" s="183"/>
      <c r="E4" s="183"/>
      <c r="F4" s="183"/>
      <c r="G4" s="183"/>
      <c r="H4" s="44"/>
    </row>
    <row r="5" spans="1:7" ht="33.75" customHeight="1">
      <c r="A5" s="184" t="s">
        <v>309</v>
      </c>
      <c r="B5" s="184"/>
      <c r="C5" s="184"/>
      <c r="D5" s="184"/>
      <c r="E5" s="184"/>
      <c r="F5" s="184"/>
      <c r="G5" s="184"/>
    </row>
    <row r="6" ht="15.75" thickBot="1">
      <c r="G6" s="17" t="s">
        <v>68</v>
      </c>
    </row>
    <row r="7" spans="1:7" ht="15.75">
      <c r="A7" s="128"/>
      <c r="B7" s="157" t="s">
        <v>55</v>
      </c>
      <c r="C7" s="157" t="s">
        <v>10</v>
      </c>
      <c r="D7" s="157" t="s">
        <v>11</v>
      </c>
      <c r="E7" s="157"/>
      <c r="F7" s="157"/>
      <c r="G7" s="113" t="s">
        <v>12</v>
      </c>
    </row>
    <row r="8" spans="1:7" ht="16.5" customHeight="1">
      <c r="A8" s="129" t="s">
        <v>17</v>
      </c>
      <c r="B8" s="8" t="s">
        <v>56</v>
      </c>
      <c r="C8" s="8" t="s">
        <v>13</v>
      </c>
      <c r="D8" s="8" t="s">
        <v>14</v>
      </c>
      <c r="E8" s="8" t="s">
        <v>15</v>
      </c>
      <c r="F8" s="8" t="s">
        <v>16</v>
      </c>
      <c r="G8" s="115" t="s">
        <v>18</v>
      </c>
    </row>
    <row r="9" spans="1:7" ht="18.75">
      <c r="A9" s="130"/>
      <c r="B9" s="56"/>
      <c r="C9" s="8"/>
      <c r="D9" s="8" t="s">
        <v>13</v>
      </c>
      <c r="E9" s="71"/>
      <c r="F9" s="71"/>
      <c r="G9" s="131" t="s">
        <v>263</v>
      </c>
    </row>
    <row r="10" spans="1:7" s="4" customFormat="1" ht="21" customHeight="1">
      <c r="A10" s="132" t="s">
        <v>21</v>
      </c>
      <c r="B10" s="12" t="s">
        <v>57</v>
      </c>
      <c r="C10" s="6" t="s">
        <v>19</v>
      </c>
      <c r="D10" s="6"/>
      <c r="E10" s="6"/>
      <c r="F10" s="6"/>
      <c r="G10" s="102">
        <f>G11+G16+G28</f>
        <v>3662625.67</v>
      </c>
    </row>
    <row r="11" spans="1:7" s="4" customFormat="1" ht="34.5" customHeight="1">
      <c r="A11" s="51" t="s">
        <v>23</v>
      </c>
      <c r="B11" s="12" t="s">
        <v>57</v>
      </c>
      <c r="C11" s="6" t="s">
        <v>19</v>
      </c>
      <c r="D11" s="6" t="s">
        <v>22</v>
      </c>
      <c r="E11" s="6"/>
      <c r="F11" s="6"/>
      <c r="G11" s="102">
        <f>G12</f>
        <v>725300</v>
      </c>
    </row>
    <row r="12" spans="1:7" ht="49.5" customHeight="1">
      <c r="A12" s="51" t="s">
        <v>62</v>
      </c>
      <c r="B12" s="12" t="s">
        <v>57</v>
      </c>
      <c r="C12" s="6" t="s">
        <v>19</v>
      </c>
      <c r="D12" s="6" t="s">
        <v>22</v>
      </c>
      <c r="E12" s="6" t="s">
        <v>65</v>
      </c>
      <c r="F12" s="6" t="s">
        <v>20</v>
      </c>
      <c r="G12" s="102">
        <f>G13</f>
        <v>725300</v>
      </c>
    </row>
    <row r="13" spans="1:7" ht="57" customHeight="1">
      <c r="A13" s="51" t="s">
        <v>97</v>
      </c>
      <c r="B13" s="12" t="s">
        <v>57</v>
      </c>
      <c r="C13" s="6" t="s">
        <v>19</v>
      </c>
      <c r="D13" s="6" t="s">
        <v>22</v>
      </c>
      <c r="E13" s="6" t="s">
        <v>48</v>
      </c>
      <c r="F13" s="6" t="s">
        <v>20</v>
      </c>
      <c r="G13" s="102">
        <f>G14</f>
        <v>725300</v>
      </c>
    </row>
    <row r="14" spans="1:7" ht="30.75" customHeight="1">
      <c r="A14" s="51" t="s">
        <v>99</v>
      </c>
      <c r="B14" s="12" t="s">
        <v>57</v>
      </c>
      <c r="C14" s="6" t="s">
        <v>19</v>
      </c>
      <c r="D14" s="6" t="s">
        <v>22</v>
      </c>
      <c r="E14" s="6" t="s">
        <v>98</v>
      </c>
      <c r="F14" s="6" t="s">
        <v>20</v>
      </c>
      <c r="G14" s="102">
        <f>G15</f>
        <v>725300</v>
      </c>
    </row>
    <row r="15" spans="1:7" ht="33" customHeight="1">
      <c r="A15" s="133" t="s">
        <v>100</v>
      </c>
      <c r="B15" s="13" t="s">
        <v>57</v>
      </c>
      <c r="C15" s="8" t="s">
        <v>19</v>
      </c>
      <c r="D15" s="8" t="s">
        <v>22</v>
      </c>
      <c r="E15" s="8" t="s">
        <v>98</v>
      </c>
      <c r="F15" s="8" t="s">
        <v>24</v>
      </c>
      <c r="G15" s="117">
        <v>725300</v>
      </c>
    </row>
    <row r="16" spans="1:7" s="65" customFormat="1" ht="57.75" customHeight="1">
      <c r="A16" s="51" t="s">
        <v>26</v>
      </c>
      <c r="B16" s="12" t="s">
        <v>57</v>
      </c>
      <c r="C16" s="6" t="s">
        <v>19</v>
      </c>
      <c r="D16" s="6" t="s">
        <v>25</v>
      </c>
      <c r="E16" s="6"/>
      <c r="F16" s="6"/>
      <c r="G16" s="102">
        <f>G17</f>
        <v>769112.12</v>
      </c>
    </row>
    <row r="17" spans="1:7" s="65" customFormat="1" ht="43.5" customHeight="1">
      <c r="A17" s="51" t="s">
        <v>62</v>
      </c>
      <c r="B17" s="12" t="s">
        <v>57</v>
      </c>
      <c r="C17" s="6" t="s">
        <v>19</v>
      </c>
      <c r="D17" s="6" t="s">
        <v>25</v>
      </c>
      <c r="E17" s="6" t="s">
        <v>65</v>
      </c>
      <c r="F17" s="6" t="s">
        <v>20</v>
      </c>
      <c r="G17" s="102">
        <f>G18</f>
        <v>769112.12</v>
      </c>
    </row>
    <row r="18" spans="1:7" s="4" customFormat="1" ht="60.75" customHeight="1">
      <c r="A18" s="51" t="s">
        <v>63</v>
      </c>
      <c r="B18" s="12" t="s">
        <v>57</v>
      </c>
      <c r="C18" s="6" t="s">
        <v>19</v>
      </c>
      <c r="D18" s="6" t="s">
        <v>25</v>
      </c>
      <c r="E18" s="6" t="s">
        <v>48</v>
      </c>
      <c r="F18" s="6" t="s">
        <v>20</v>
      </c>
      <c r="G18" s="102">
        <f>G19+G26+G24</f>
        <v>769112.12</v>
      </c>
    </row>
    <row r="19" spans="1:7" ht="20.25" customHeight="1">
      <c r="A19" s="51" t="s">
        <v>27</v>
      </c>
      <c r="B19" s="12" t="s">
        <v>57</v>
      </c>
      <c r="C19" s="6" t="s">
        <v>19</v>
      </c>
      <c r="D19" s="6" t="s">
        <v>25</v>
      </c>
      <c r="E19" s="6" t="s">
        <v>101</v>
      </c>
      <c r="F19" s="6" t="s">
        <v>20</v>
      </c>
      <c r="G19" s="102">
        <f>G20+G21+G22+G23</f>
        <v>751000</v>
      </c>
    </row>
    <row r="20" spans="1:7" ht="33.75" customHeight="1">
      <c r="A20" s="133" t="s">
        <v>102</v>
      </c>
      <c r="B20" s="13" t="s">
        <v>57</v>
      </c>
      <c r="C20" s="8" t="s">
        <v>19</v>
      </c>
      <c r="D20" s="8" t="s">
        <v>25</v>
      </c>
      <c r="E20" s="8" t="s">
        <v>101</v>
      </c>
      <c r="F20" s="8" t="s">
        <v>24</v>
      </c>
      <c r="G20" s="117">
        <v>404000</v>
      </c>
    </row>
    <row r="21" spans="1:7" ht="29.25" customHeight="1">
      <c r="A21" s="134" t="s">
        <v>64</v>
      </c>
      <c r="B21" s="13" t="s">
        <v>57</v>
      </c>
      <c r="C21" s="8" t="s">
        <v>19</v>
      </c>
      <c r="D21" s="8" t="s">
        <v>25</v>
      </c>
      <c r="E21" s="8" t="s">
        <v>101</v>
      </c>
      <c r="F21" s="8" t="s">
        <v>28</v>
      </c>
      <c r="G21" s="117">
        <v>263600</v>
      </c>
    </row>
    <row r="22" spans="1:7" ht="16.5" customHeight="1">
      <c r="A22" s="134" t="s">
        <v>30</v>
      </c>
      <c r="B22" s="13" t="s">
        <v>57</v>
      </c>
      <c r="C22" s="8" t="s">
        <v>19</v>
      </c>
      <c r="D22" s="8" t="s">
        <v>25</v>
      </c>
      <c r="E22" s="8" t="s">
        <v>101</v>
      </c>
      <c r="F22" s="8" t="s">
        <v>29</v>
      </c>
      <c r="G22" s="117">
        <v>10000</v>
      </c>
    </row>
    <row r="23" spans="1:7" ht="18.75" customHeight="1">
      <c r="A23" s="134" t="s">
        <v>32</v>
      </c>
      <c r="B23" s="13" t="s">
        <v>57</v>
      </c>
      <c r="C23" s="8" t="s">
        <v>19</v>
      </c>
      <c r="D23" s="8" t="s">
        <v>25</v>
      </c>
      <c r="E23" s="8" t="s">
        <v>101</v>
      </c>
      <c r="F23" s="8" t="s">
        <v>31</v>
      </c>
      <c r="G23" s="117">
        <v>73400</v>
      </c>
    </row>
    <row r="24" spans="1:7" ht="45" customHeight="1">
      <c r="A24" s="51" t="s">
        <v>265</v>
      </c>
      <c r="B24" s="12" t="s">
        <v>57</v>
      </c>
      <c r="C24" s="6" t="s">
        <v>19</v>
      </c>
      <c r="D24" s="6" t="s">
        <v>25</v>
      </c>
      <c r="E24" s="6" t="s">
        <v>264</v>
      </c>
      <c r="F24" s="6" t="s">
        <v>20</v>
      </c>
      <c r="G24" s="102">
        <f>G25</f>
        <v>17112.12</v>
      </c>
    </row>
    <row r="25" spans="1:7" s="2" customFormat="1" ht="30.75" customHeight="1">
      <c r="A25" s="134" t="s">
        <v>64</v>
      </c>
      <c r="B25" s="13" t="s">
        <v>57</v>
      </c>
      <c r="C25" s="8" t="s">
        <v>19</v>
      </c>
      <c r="D25" s="8" t="s">
        <v>25</v>
      </c>
      <c r="E25" s="8" t="s">
        <v>266</v>
      </c>
      <c r="F25" s="8" t="s">
        <v>28</v>
      </c>
      <c r="G25" s="117">
        <v>17112.12</v>
      </c>
    </row>
    <row r="26" spans="1:7" s="66" customFormat="1" ht="42.75" customHeight="1">
      <c r="A26" s="51" t="s">
        <v>173</v>
      </c>
      <c r="B26" s="12" t="s">
        <v>57</v>
      </c>
      <c r="C26" s="6" t="s">
        <v>19</v>
      </c>
      <c r="D26" s="6" t="s">
        <v>25</v>
      </c>
      <c r="E26" s="6" t="s">
        <v>172</v>
      </c>
      <c r="F26" s="6" t="s">
        <v>20</v>
      </c>
      <c r="G26" s="102">
        <f>G27</f>
        <v>1000</v>
      </c>
    </row>
    <row r="27" spans="1:7" s="65" customFormat="1" ht="30" customHeight="1">
      <c r="A27" s="134" t="s">
        <v>64</v>
      </c>
      <c r="B27" s="12" t="s">
        <v>57</v>
      </c>
      <c r="C27" s="8" t="s">
        <v>19</v>
      </c>
      <c r="D27" s="8" t="s">
        <v>25</v>
      </c>
      <c r="E27" s="8" t="s">
        <v>174</v>
      </c>
      <c r="F27" s="8" t="s">
        <v>28</v>
      </c>
      <c r="G27" s="117">
        <v>1000</v>
      </c>
    </row>
    <row r="28" spans="1:7" s="65" customFormat="1" ht="19.5" customHeight="1">
      <c r="A28" s="135" t="s">
        <v>33</v>
      </c>
      <c r="B28" s="12" t="s">
        <v>57</v>
      </c>
      <c r="C28" s="6" t="s">
        <v>19</v>
      </c>
      <c r="D28" s="6">
        <v>13</v>
      </c>
      <c r="E28" s="6"/>
      <c r="F28" s="6"/>
      <c r="G28" s="102">
        <f>G30</f>
        <v>2168213.55</v>
      </c>
    </row>
    <row r="29" spans="1:7" s="65" customFormat="1" ht="45" customHeight="1">
      <c r="A29" s="51" t="s">
        <v>62</v>
      </c>
      <c r="B29" s="12" t="s">
        <v>57</v>
      </c>
      <c r="C29" s="6" t="s">
        <v>19</v>
      </c>
      <c r="D29" s="6">
        <v>13</v>
      </c>
      <c r="E29" s="6" t="s">
        <v>65</v>
      </c>
      <c r="F29" s="6" t="s">
        <v>20</v>
      </c>
      <c r="G29" s="102">
        <f>G30</f>
        <v>2168213.55</v>
      </c>
    </row>
    <row r="30" spans="1:7" s="65" customFormat="1" ht="54.75" customHeight="1">
      <c r="A30" s="51" t="s">
        <v>104</v>
      </c>
      <c r="B30" s="13" t="s">
        <v>57</v>
      </c>
      <c r="C30" s="6" t="s">
        <v>19</v>
      </c>
      <c r="D30" s="6" t="s">
        <v>103</v>
      </c>
      <c r="E30" s="6" t="s">
        <v>48</v>
      </c>
      <c r="F30" s="6" t="s">
        <v>20</v>
      </c>
      <c r="G30" s="102">
        <f>G31</f>
        <v>2168213.55</v>
      </c>
    </row>
    <row r="31" spans="1:7" ht="31.5" customHeight="1">
      <c r="A31" s="135" t="s">
        <v>106</v>
      </c>
      <c r="B31" s="13" t="s">
        <v>57</v>
      </c>
      <c r="C31" s="6" t="s">
        <v>19</v>
      </c>
      <c r="D31" s="6">
        <v>13</v>
      </c>
      <c r="E31" s="6" t="s">
        <v>105</v>
      </c>
      <c r="F31" s="6" t="s">
        <v>20</v>
      </c>
      <c r="G31" s="102">
        <f>SUM(G32:G33)</f>
        <v>2168213.55</v>
      </c>
    </row>
    <row r="32" spans="1:7" ht="18" customHeight="1">
      <c r="A32" s="133" t="s">
        <v>107</v>
      </c>
      <c r="B32" s="12" t="s">
        <v>57</v>
      </c>
      <c r="C32" s="8" t="s">
        <v>19</v>
      </c>
      <c r="D32" s="8" t="s">
        <v>34</v>
      </c>
      <c r="E32" s="8" t="s">
        <v>105</v>
      </c>
      <c r="F32" s="8" t="s">
        <v>24</v>
      </c>
      <c r="G32" s="117">
        <v>1842513.55</v>
      </c>
    </row>
    <row r="33" spans="1:7" ht="32.25" customHeight="1">
      <c r="A33" s="134" t="s">
        <v>64</v>
      </c>
      <c r="B33" s="12" t="s">
        <v>57</v>
      </c>
      <c r="C33" s="8" t="s">
        <v>19</v>
      </c>
      <c r="D33" s="8" t="s">
        <v>34</v>
      </c>
      <c r="E33" s="8" t="s">
        <v>105</v>
      </c>
      <c r="F33" s="8" t="s">
        <v>28</v>
      </c>
      <c r="G33" s="117">
        <v>325700</v>
      </c>
    </row>
    <row r="34" spans="1:7" ht="20.25" customHeight="1">
      <c r="A34" s="136" t="s">
        <v>35</v>
      </c>
      <c r="B34" s="12" t="s">
        <v>57</v>
      </c>
      <c r="C34" s="6" t="s">
        <v>22</v>
      </c>
      <c r="D34" s="6"/>
      <c r="E34" s="6"/>
      <c r="F34" s="6"/>
      <c r="G34" s="102">
        <f>G35</f>
        <v>142300</v>
      </c>
    </row>
    <row r="35" spans="1:7" ht="19.5" customHeight="1">
      <c r="A35" s="135" t="s">
        <v>37</v>
      </c>
      <c r="B35" s="12" t="s">
        <v>57</v>
      </c>
      <c r="C35" s="6" t="s">
        <v>22</v>
      </c>
      <c r="D35" s="6" t="s">
        <v>36</v>
      </c>
      <c r="E35" s="6"/>
      <c r="F35" s="6"/>
      <c r="G35" s="102">
        <f>G36</f>
        <v>142300</v>
      </c>
    </row>
    <row r="36" spans="1:7" ht="46.5" customHeight="1">
      <c r="A36" s="51" t="s">
        <v>62</v>
      </c>
      <c r="B36" s="12" t="s">
        <v>57</v>
      </c>
      <c r="C36" s="6" t="s">
        <v>22</v>
      </c>
      <c r="D36" s="6" t="s">
        <v>36</v>
      </c>
      <c r="E36" s="6" t="s">
        <v>65</v>
      </c>
      <c r="F36" s="6" t="s">
        <v>20</v>
      </c>
      <c r="G36" s="102">
        <f>G37</f>
        <v>142300</v>
      </c>
    </row>
    <row r="37" spans="1:7" ht="58.5" customHeight="1">
      <c r="A37" s="51" t="s">
        <v>104</v>
      </c>
      <c r="B37" s="13" t="s">
        <v>57</v>
      </c>
      <c r="C37" s="6" t="s">
        <v>22</v>
      </c>
      <c r="D37" s="6" t="s">
        <v>36</v>
      </c>
      <c r="E37" s="6" t="s">
        <v>48</v>
      </c>
      <c r="F37" s="6" t="s">
        <v>20</v>
      </c>
      <c r="G37" s="102">
        <f>G38</f>
        <v>142300</v>
      </c>
    </row>
    <row r="38" spans="1:7" ht="50.25" customHeight="1">
      <c r="A38" s="135" t="s">
        <v>267</v>
      </c>
      <c r="B38" s="13" t="s">
        <v>57</v>
      </c>
      <c r="C38" s="6" t="s">
        <v>22</v>
      </c>
      <c r="D38" s="6" t="s">
        <v>36</v>
      </c>
      <c r="E38" s="6" t="s">
        <v>108</v>
      </c>
      <c r="F38" s="6" t="s">
        <v>20</v>
      </c>
      <c r="G38" s="102">
        <f>G39+G40</f>
        <v>142300</v>
      </c>
    </row>
    <row r="39" spans="1:7" ht="34.5" customHeight="1">
      <c r="A39" s="133" t="s">
        <v>107</v>
      </c>
      <c r="B39" s="12" t="s">
        <v>57</v>
      </c>
      <c r="C39" s="8" t="s">
        <v>22</v>
      </c>
      <c r="D39" s="8" t="s">
        <v>36</v>
      </c>
      <c r="E39" s="8" t="s">
        <v>108</v>
      </c>
      <c r="F39" s="8" t="s">
        <v>24</v>
      </c>
      <c r="G39" s="117">
        <v>139788.08</v>
      </c>
    </row>
    <row r="40" spans="1:7" ht="35.25" customHeight="1">
      <c r="A40" s="134" t="s">
        <v>64</v>
      </c>
      <c r="B40" s="12" t="s">
        <v>57</v>
      </c>
      <c r="C40" s="8" t="s">
        <v>22</v>
      </c>
      <c r="D40" s="8" t="s">
        <v>36</v>
      </c>
      <c r="E40" s="8" t="s">
        <v>108</v>
      </c>
      <c r="F40" s="8" t="s">
        <v>28</v>
      </c>
      <c r="G40" s="117">
        <v>2511.92</v>
      </c>
    </row>
    <row r="41" spans="1:7" ht="34.5" customHeight="1">
      <c r="A41" s="136" t="s">
        <v>72</v>
      </c>
      <c r="B41" s="12" t="s">
        <v>57</v>
      </c>
      <c r="C41" s="6" t="s">
        <v>36</v>
      </c>
      <c r="D41" s="6"/>
      <c r="E41" s="6"/>
      <c r="F41" s="6"/>
      <c r="G41" s="102">
        <f>G42+G54</f>
        <v>180700</v>
      </c>
    </row>
    <row r="42" spans="1:7" ht="16.5" customHeight="1">
      <c r="A42" s="137" t="s">
        <v>39</v>
      </c>
      <c r="B42" s="12" t="s">
        <v>57</v>
      </c>
      <c r="C42" s="6" t="s">
        <v>36</v>
      </c>
      <c r="D42" s="6" t="s">
        <v>58</v>
      </c>
      <c r="E42" s="6"/>
      <c r="F42" s="6"/>
      <c r="G42" s="102">
        <f>G43+G48+G52</f>
        <v>176700</v>
      </c>
    </row>
    <row r="43" spans="1:7" ht="48.75" customHeight="1">
      <c r="A43" s="137" t="s">
        <v>268</v>
      </c>
      <c r="B43" s="12" t="s">
        <v>57</v>
      </c>
      <c r="C43" s="6" t="s">
        <v>36</v>
      </c>
      <c r="D43" s="6" t="s">
        <v>58</v>
      </c>
      <c r="E43" s="6"/>
      <c r="F43" s="6"/>
      <c r="G43" s="102">
        <f>G44</f>
        <v>10000</v>
      </c>
    </row>
    <row r="44" spans="1:7" ht="43.5" customHeight="1">
      <c r="A44" s="51" t="s">
        <v>62</v>
      </c>
      <c r="B44" s="13" t="s">
        <v>57</v>
      </c>
      <c r="C44" s="6" t="s">
        <v>36</v>
      </c>
      <c r="D44" s="6" t="s">
        <v>58</v>
      </c>
      <c r="E44" s="6" t="s">
        <v>65</v>
      </c>
      <c r="F44" s="6" t="s">
        <v>20</v>
      </c>
      <c r="G44" s="102">
        <f>G45</f>
        <v>10000</v>
      </c>
    </row>
    <row r="45" spans="1:7" ht="58.5" customHeight="1">
      <c r="A45" s="51" t="s">
        <v>104</v>
      </c>
      <c r="B45" s="12" t="s">
        <v>57</v>
      </c>
      <c r="C45" s="6" t="s">
        <v>36</v>
      </c>
      <c r="D45" s="6" t="s">
        <v>58</v>
      </c>
      <c r="E45" s="6" t="s">
        <v>48</v>
      </c>
      <c r="F45" s="6" t="s">
        <v>20</v>
      </c>
      <c r="G45" s="102">
        <f>G46</f>
        <v>10000</v>
      </c>
    </row>
    <row r="46" spans="1:7" s="66" customFormat="1" ht="47.25" customHeight="1">
      <c r="A46" s="135" t="s">
        <v>110</v>
      </c>
      <c r="B46" s="12" t="s">
        <v>57</v>
      </c>
      <c r="C46" s="6" t="s">
        <v>36</v>
      </c>
      <c r="D46" s="6" t="s">
        <v>58</v>
      </c>
      <c r="E46" s="6" t="s">
        <v>109</v>
      </c>
      <c r="F46" s="6" t="s">
        <v>20</v>
      </c>
      <c r="G46" s="102">
        <f>G47</f>
        <v>10000</v>
      </c>
    </row>
    <row r="47" spans="1:7" s="65" customFormat="1" ht="31.5" customHeight="1">
      <c r="A47" s="134" t="s">
        <v>64</v>
      </c>
      <c r="B47" s="12" t="s">
        <v>57</v>
      </c>
      <c r="C47" s="8" t="s">
        <v>36</v>
      </c>
      <c r="D47" s="8" t="s">
        <v>58</v>
      </c>
      <c r="E47" s="8" t="s">
        <v>109</v>
      </c>
      <c r="F47" s="8" t="s">
        <v>28</v>
      </c>
      <c r="G47" s="117">
        <v>10000</v>
      </c>
    </row>
    <row r="48" spans="1:7" s="65" customFormat="1" ht="49.5" customHeight="1">
      <c r="A48" s="135" t="s">
        <v>189</v>
      </c>
      <c r="B48" s="13" t="s">
        <v>57</v>
      </c>
      <c r="C48" s="6" t="s">
        <v>36</v>
      </c>
      <c r="D48" s="6" t="s">
        <v>58</v>
      </c>
      <c r="E48" s="6" t="s">
        <v>78</v>
      </c>
      <c r="F48" s="6" t="s">
        <v>20</v>
      </c>
      <c r="G48" s="102">
        <f>G49</f>
        <v>140000</v>
      </c>
    </row>
    <row r="49" spans="1:7" ht="18.75" customHeight="1">
      <c r="A49" s="138" t="s">
        <v>152</v>
      </c>
      <c r="B49" s="12" t="s">
        <v>57</v>
      </c>
      <c r="C49" s="6" t="s">
        <v>36</v>
      </c>
      <c r="D49" s="6" t="s">
        <v>58</v>
      </c>
      <c r="E49" s="6" t="s">
        <v>143</v>
      </c>
      <c r="F49" s="6" t="s">
        <v>20</v>
      </c>
      <c r="G49" s="102">
        <f>G50</f>
        <v>140000</v>
      </c>
    </row>
    <row r="50" spans="1:7" ht="32.25" customHeight="1">
      <c r="A50" s="51" t="s">
        <v>79</v>
      </c>
      <c r="B50" s="13" t="s">
        <v>57</v>
      </c>
      <c r="C50" s="6" t="s">
        <v>36</v>
      </c>
      <c r="D50" s="6" t="s">
        <v>58</v>
      </c>
      <c r="E50" s="6" t="s">
        <v>147</v>
      </c>
      <c r="F50" s="6" t="s">
        <v>20</v>
      </c>
      <c r="G50" s="102">
        <f>G51</f>
        <v>140000</v>
      </c>
    </row>
    <row r="51" spans="1:7" ht="35.25" customHeight="1">
      <c r="A51" s="134" t="s">
        <v>64</v>
      </c>
      <c r="B51" s="12" t="s">
        <v>57</v>
      </c>
      <c r="C51" s="8" t="s">
        <v>36</v>
      </c>
      <c r="D51" s="8" t="s">
        <v>58</v>
      </c>
      <c r="E51" s="8" t="s">
        <v>147</v>
      </c>
      <c r="F51" s="8" t="s">
        <v>28</v>
      </c>
      <c r="G51" s="117">
        <v>140000</v>
      </c>
    </row>
    <row r="52" spans="1:7" ht="32.25" customHeight="1">
      <c r="A52" s="139" t="s">
        <v>269</v>
      </c>
      <c r="B52" s="12" t="s">
        <v>57</v>
      </c>
      <c r="C52" s="12" t="s">
        <v>36</v>
      </c>
      <c r="D52" s="12" t="s">
        <v>58</v>
      </c>
      <c r="E52" s="26" t="s">
        <v>161</v>
      </c>
      <c r="F52" s="12" t="s">
        <v>20</v>
      </c>
      <c r="G52" s="168">
        <f>G53</f>
        <v>26700</v>
      </c>
    </row>
    <row r="53" spans="1:7" ht="35.25" customHeight="1">
      <c r="A53" s="140" t="s">
        <v>64</v>
      </c>
      <c r="B53" s="12" t="s">
        <v>57</v>
      </c>
      <c r="C53" s="13" t="s">
        <v>36</v>
      </c>
      <c r="D53" s="13" t="s">
        <v>58</v>
      </c>
      <c r="E53" s="73" t="s">
        <v>161</v>
      </c>
      <c r="F53" s="13" t="s">
        <v>28</v>
      </c>
      <c r="G53" s="169">
        <v>26700</v>
      </c>
    </row>
    <row r="54" spans="1:7" ht="59.25" customHeight="1">
      <c r="A54" s="136" t="s">
        <v>144</v>
      </c>
      <c r="B54" s="12" t="s">
        <v>57</v>
      </c>
      <c r="C54" s="6" t="s">
        <v>36</v>
      </c>
      <c r="D54" s="6" t="s">
        <v>145</v>
      </c>
      <c r="E54" s="6"/>
      <c r="F54" s="6"/>
      <c r="G54" s="102">
        <f>G55+G63+G67+G59</f>
        <v>4000</v>
      </c>
    </row>
    <row r="55" spans="1:7" ht="45" customHeight="1">
      <c r="A55" s="141" t="s">
        <v>190</v>
      </c>
      <c r="B55" s="13" t="s">
        <v>57</v>
      </c>
      <c r="C55" s="6" t="s">
        <v>36</v>
      </c>
      <c r="D55" s="6" t="s">
        <v>145</v>
      </c>
      <c r="E55" s="6" t="s">
        <v>69</v>
      </c>
      <c r="F55" s="6" t="s">
        <v>20</v>
      </c>
      <c r="G55" s="102">
        <f>G56</f>
        <v>1000</v>
      </c>
    </row>
    <row r="56" spans="1:7" ht="31.5" customHeight="1">
      <c r="A56" s="141" t="s">
        <v>70</v>
      </c>
      <c r="B56" s="12" t="s">
        <v>57</v>
      </c>
      <c r="C56" s="6" t="s">
        <v>36</v>
      </c>
      <c r="D56" s="6" t="s">
        <v>145</v>
      </c>
      <c r="E56" s="6" t="s">
        <v>71</v>
      </c>
      <c r="F56" s="6" t="s">
        <v>20</v>
      </c>
      <c r="G56" s="102">
        <f>G57</f>
        <v>1000</v>
      </c>
    </row>
    <row r="57" spans="1:7" ht="31.5" customHeight="1">
      <c r="A57" s="51" t="s">
        <v>73</v>
      </c>
      <c r="B57" s="12" t="s">
        <v>57</v>
      </c>
      <c r="C57" s="6" t="s">
        <v>36</v>
      </c>
      <c r="D57" s="6" t="s">
        <v>145</v>
      </c>
      <c r="E57" s="6" t="s">
        <v>74</v>
      </c>
      <c r="F57" s="6" t="s">
        <v>20</v>
      </c>
      <c r="G57" s="102">
        <f>G58</f>
        <v>1000</v>
      </c>
    </row>
    <row r="58" spans="1:7" ht="32.25" customHeight="1">
      <c r="A58" s="134" t="s">
        <v>64</v>
      </c>
      <c r="B58" s="12" t="s">
        <v>57</v>
      </c>
      <c r="C58" s="8" t="s">
        <v>36</v>
      </c>
      <c r="D58" s="8" t="s">
        <v>145</v>
      </c>
      <c r="E58" s="8" t="s">
        <v>74</v>
      </c>
      <c r="F58" s="8" t="s">
        <v>28</v>
      </c>
      <c r="G58" s="117">
        <v>1000</v>
      </c>
    </row>
    <row r="59" spans="1:7" ht="45.75" customHeight="1">
      <c r="A59" s="135" t="s">
        <v>270</v>
      </c>
      <c r="B59" s="13" t="s">
        <v>57</v>
      </c>
      <c r="C59" s="6" t="s">
        <v>36</v>
      </c>
      <c r="D59" s="6" t="s">
        <v>145</v>
      </c>
      <c r="E59" s="6" t="s">
        <v>246</v>
      </c>
      <c r="F59" s="6" t="s">
        <v>20</v>
      </c>
      <c r="G59" s="102">
        <f>G60</f>
        <v>1000</v>
      </c>
    </row>
    <row r="60" spans="1:7" ht="27" customHeight="1">
      <c r="A60" s="142" t="s">
        <v>244</v>
      </c>
      <c r="B60" s="12" t="s">
        <v>57</v>
      </c>
      <c r="C60" s="6" t="s">
        <v>36</v>
      </c>
      <c r="D60" s="6" t="s">
        <v>145</v>
      </c>
      <c r="E60" s="6" t="s">
        <v>247</v>
      </c>
      <c r="F60" s="6" t="s">
        <v>20</v>
      </c>
      <c r="G60" s="102">
        <f>G61</f>
        <v>1000</v>
      </c>
    </row>
    <row r="61" spans="1:7" ht="30.75" customHeight="1">
      <c r="A61" s="51" t="s">
        <v>245</v>
      </c>
      <c r="B61" s="12" t="s">
        <v>57</v>
      </c>
      <c r="C61" s="6" t="s">
        <v>36</v>
      </c>
      <c r="D61" s="6" t="s">
        <v>145</v>
      </c>
      <c r="E61" s="6" t="s">
        <v>248</v>
      </c>
      <c r="F61" s="6" t="s">
        <v>20</v>
      </c>
      <c r="G61" s="102">
        <f>G62</f>
        <v>1000</v>
      </c>
    </row>
    <row r="62" spans="1:7" ht="33.75" customHeight="1">
      <c r="A62" s="134" t="s">
        <v>64</v>
      </c>
      <c r="B62" s="12" t="s">
        <v>57</v>
      </c>
      <c r="C62" s="8" t="s">
        <v>36</v>
      </c>
      <c r="D62" s="8" t="s">
        <v>145</v>
      </c>
      <c r="E62" s="8" t="s">
        <v>248</v>
      </c>
      <c r="F62" s="8" t="s">
        <v>28</v>
      </c>
      <c r="G62" s="117">
        <v>1000</v>
      </c>
    </row>
    <row r="63" spans="1:7" ht="60" customHeight="1">
      <c r="A63" s="51" t="s">
        <v>191</v>
      </c>
      <c r="B63" s="13" t="s">
        <v>57</v>
      </c>
      <c r="C63" s="6" t="s">
        <v>36</v>
      </c>
      <c r="D63" s="6" t="s">
        <v>145</v>
      </c>
      <c r="E63" s="6" t="s">
        <v>75</v>
      </c>
      <c r="F63" s="6" t="s">
        <v>20</v>
      </c>
      <c r="G63" s="102">
        <f>G64</f>
        <v>1000</v>
      </c>
    </row>
    <row r="64" spans="1:7" ht="30.75" customHeight="1">
      <c r="A64" s="51" t="s">
        <v>76</v>
      </c>
      <c r="B64" s="13" t="s">
        <v>57</v>
      </c>
      <c r="C64" s="6" t="s">
        <v>36</v>
      </c>
      <c r="D64" s="6" t="s">
        <v>145</v>
      </c>
      <c r="E64" s="6" t="s">
        <v>75</v>
      </c>
      <c r="F64" s="6" t="s">
        <v>20</v>
      </c>
      <c r="G64" s="102">
        <f>G65</f>
        <v>1000</v>
      </c>
    </row>
    <row r="65" spans="1:7" ht="45" customHeight="1">
      <c r="A65" s="51" t="s">
        <v>146</v>
      </c>
      <c r="B65" s="12" t="s">
        <v>57</v>
      </c>
      <c r="C65" s="6" t="s">
        <v>36</v>
      </c>
      <c r="D65" s="6" t="s">
        <v>145</v>
      </c>
      <c r="E65" s="6" t="s">
        <v>77</v>
      </c>
      <c r="F65" s="6" t="s">
        <v>20</v>
      </c>
      <c r="G65" s="102">
        <f>G66</f>
        <v>1000</v>
      </c>
    </row>
    <row r="66" spans="1:7" ht="35.25" customHeight="1">
      <c r="A66" s="134" t="s">
        <v>64</v>
      </c>
      <c r="B66" s="12" t="s">
        <v>57</v>
      </c>
      <c r="C66" s="8" t="s">
        <v>36</v>
      </c>
      <c r="D66" s="8" t="s">
        <v>145</v>
      </c>
      <c r="E66" s="8" t="s">
        <v>77</v>
      </c>
      <c r="F66" s="8" t="s">
        <v>28</v>
      </c>
      <c r="G66" s="117">
        <v>1000</v>
      </c>
    </row>
    <row r="67" spans="1:7" ht="43.5" customHeight="1">
      <c r="A67" s="51" t="s">
        <v>272</v>
      </c>
      <c r="B67" s="12" t="s">
        <v>57</v>
      </c>
      <c r="C67" s="6" t="s">
        <v>36</v>
      </c>
      <c r="D67" s="6" t="s">
        <v>145</v>
      </c>
      <c r="E67" s="6" t="s">
        <v>271</v>
      </c>
      <c r="F67" s="6" t="s">
        <v>20</v>
      </c>
      <c r="G67" s="102">
        <f>G68</f>
        <v>1000</v>
      </c>
    </row>
    <row r="68" spans="1:7" ht="31.5" customHeight="1">
      <c r="A68" s="51" t="s">
        <v>273</v>
      </c>
      <c r="B68" s="13" t="s">
        <v>57</v>
      </c>
      <c r="C68" s="6" t="s">
        <v>36</v>
      </c>
      <c r="D68" s="6" t="s">
        <v>145</v>
      </c>
      <c r="E68" s="6" t="s">
        <v>271</v>
      </c>
      <c r="F68" s="6" t="s">
        <v>20</v>
      </c>
      <c r="G68" s="102">
        <f>G69</f>
        <v>1000</v>
      </c>
    </row>
    <row r="69" spans="1:7" ht="30.75" customHeight="1">
      <c r="A69" s="51" t="s">
        <v>275</v>
      </c>
      <c r="B69" s="12" t="s">
        <v>57</v>
      </c>
      <c r="C69" s="6" t="s">
        <v>36</v>
      </c>
      <c r="D69" s="6" t="s">
        <v>145</v>
      </c>
      <c r="E69" s="6" t="s">
        <v>274</v>
      </c>
      <c r="F69" s="6" t="s">
        <v>20</v>
      </c>
      <c r="G69" s="102">
        <f>G70</f>
        <v>1000</v>
      </c>
    </row>
    <row r="70" spans="1:7" ht="31.5" customHeight="1">
      <c r="A70" s="134" t="s">
        <v>64</v>
      </c>
      <c r="B70" s="12" t="s">
        <v>57</v>
      </c>
      <c r="C70" s="8" t="s">
        <v>36</v>
      </c>
      <c r="D70" s="8" t="s">
        <v>145</v>
      </c>
      <c r="E70" s="8" t="s">
        <v>274</v>
      </c>
      <c r="F70" s="8" t="s">
        <v>28</v>
      </c>
      <c r="G70" s="117">
        <v>1000</v>
      </c>
    </row>
    <row r="71" spans="1:8" ht="18.75" customHeight="1">
      <c r="A71" s="136" t="s">
        <v>40</v>
      </c>
      <c r="B71" s="13" t="s">
        <v>57</v>
      </c>
      <c r="C71" s="6" t="s">
        <v>25</v>
      </c>
      <c r="D71" s="6"/>
      <c r="E71" s="6"/>
      <c r="F71" s="6"/>
      <c r="G71" s="102">
        <f>G72+G76</f>
        <v>924988.28</v>
      </c>
      <c r="H71" s="15"/>
    </row>
    <row r="72" spans="1:7" ht="16.5" customHeight="1">
      <c r="A72" s="135" t="s">
        <v>80</v>
      </c>
      <c r="B72" s="12" t="s">
        <v>57</v>
      </c>
      <c r="C72" s="6" t="s">
        <v>25</v>
      </c>
      <c r="D72" s="6" t="s">
        <v>38</v>
      </c>
      <c r="E72" s="6"/>
      <c r="F72" s="6"/>
      <c r="G72" s="102">
        <f>G73</f>
        <v>919988.28</v>
      </c>
    </row>
    <row r="73" spans="1:7" ht="64.5" customHeight="1">
      <c r="A73" s="135" t="s">
        <v>41</v>
      </c>
      <c r="B73" s="12" t="s">
        <v>57</v>
      </c>
      <c r="C73" s="6" t="s">
        <v>25</v>
      </c>
      <c r="D73" s="6" t="s">
        <v>38</v>
      </c>
      <c r="E73" s="6" t="s">
        <v>111</v>
      </c>
      <c r="F73" s="6" t="s">
        <v>20</v>
      </c>
      <c r="G73" s="102">
        <f>G74</f>
        <v>919988.28</v>
      </c>
    </row>
    <row r="74" spans="1:7" ht="47.25" customHeight="1">
      <c r="A74" s="135" t="s">
        <v>113</v>
      </c>
      <c r="B74" s="12" t="s">
        <v>57</v>
      </c>
      <c r="C74" s="6" t="s">
        <v>25</v>
      </c>
      <c r="D74" s="6" t="s">
        <v>38</v>
      </c>
      <c r="E74" s="6" t="s">
        <v>112</v>
      </c>
      <c r="F74" s="6" t="s">
        <v>20</v>
      </c>
      <c r="G74" s="102">
        <f>G75</f>
        <v>919988.28</v>
      </c>
    </row>
    <row r="75" spans="1:7" ht="30" customHeight="1">
      <c r="A75" s="134" t="s">
        <v>64</v>
      </c>
      <c r="B75" s="12" t="s">
        <v>57</v>
      </c>
      <c r="C75" s="8" t="s">
        <v>25</v>
      </c>
      <c r="D75" s="8" t="s">
        <v>38</v>
      </c>
      <c r="E75" s="8" t="s">
        <v>112</v>
      </c>
      <c r="F75" s="8" t="s">
        <v>28</v>
      </c>
      <c r="G75" s="117">
        <v>919988.28</v>
      </c>
    </row>
    <row r="76" spans="1:7" ht="18" customHeight="1">
      <c r="A76" s="135" t="s">
        <v>43</v>
      </c>
      <c r="B76" s="12" t="s">
        <v>57</v>
      </c>
      <c r="C76" s="6" t="s">
        <v>25</v>
      </c>
      <c r="D76" s="6" t="s">
        <v>42</v>
      </c>
      <c r="E76" s="6"/>
      <c r="F76" s="6"/>
      <c r="G76" s="102">
        <f>G77</f>
        <v>5000</v>
      </c>
    </row>
    <row r="77" spans="1:7" ht="49.5" customHeight="1">
      <c r="A77" s="135" t="s">
        <v>142</v>
      </c>
      <c r="B77" s="12" t="s">
        <v>57</v>
      </c>
      <c r="C77" s="6" t="s">
        <v>25</v>
      </c>
      <c r="D77" s="6" t="s">
        <v>42</v>
      </c>
      <c r="E77" s="6" t="s">
        <v>141</v>
      </c>
      <c r="F77" s="6" t="s">
        <v>20</v>
      </c>
      <c r="G77" s="102">
        <f>G78</f>
        <v>5000</v>
      </c>
    </row>
    <row r="78" spans="1:7" ht="30" customHeight="1">
      <c r="A78" s="134" t="s">
        <v>64</v>
      </c>
      <c r="B78" s="13" t="s">
        <v>57</v>
      </c>
      <c r="C78" s="8" t="s">
        <v>25</v>
      </c>
      <c r="D78" s="8" t="s">
        <v>42</v>
      </c>
      <c r="E78" s="8" t="s">
        <v>141</v>
      </c>
      <c r="F78" s="8" t="s">
        <v>28</v>
      </c>
      <c r="G78" s="117">
        <v>5000</v>
      </c>
    </row>
    <row r="79" spans="1:7" ht="21" customHeight="1">
      <c r="A79" s="136" t="s">
        <v>84</v>
      </c>
      <c r="B79" s="12" t="s">
        <v>57</v>
      </c>
      <c r="C79" s="6" t="s">
        <v>44</v>
      </c>
      <c r="D79" s="6"/>
      <c r="E79" s="6"/>
      <c r="F79" s="6"/>
      <c r="G79" s="102">
        <f>G86+G95+G80+G109</f>
        <v>774100</v>
      </c>
    </row>
    <row r="80" spans="1:7" ht="19.5" customHeight="1">
      <c r="A80" s="136" t="s">
        <v>153</v>
      </c>
      <c r="B80" s="12" t="s">
        <v>57</v>
      </c>
      <c r="C80" s="6" t="s">
        <v>44</v>
      </c>
      <c r="D80" s="6" t="s">
        <v>19</v>
      </c>
      <c r="E80" s="6"/>
      <c r="F80" s="6"/>
      <c r="G80" s="102">
        <f>G81</f>
        <v>0</v>
      </c>
    </row>
    <row r="81" spans="1:7" ht="47.25" customHeight="1">
      <c r="A81" s="51" t="s">
        <v>62</v>
      </c>
      <c r="B81" s="12" t="s">
        <v>57</v>
      </c>
      <c r="C81" s="6" t="s">
        <v>44</v>
      </c>
      <c r="D81" s="6" t="s">
        <v>19</v>
      </c>
      <c r="E81" s="6" t="s">
        <v>65</v>
      </c>
      <c r="F81" s="6" t="s">
        <v>20</v>
      </c>
      <c r="G81" s="102">
        <f>G82</f>
        <v>0</v>
      </c>
    </row>
    <row r="82" spans="1:7" ht="32.25" customHeight="1">
      <c r="A82" s="135" t="s">
        <v>154</v>
      </c>
      <c r="B82" s="12" t="s">
        <v>57</v>
      </c>
      <c r="C82" s="6" t="s">
        <v>44</v>
      </c>
      <c r="D82" s="6" t="s">
        <v>19</v>
      </c>
      <c r="E82" s="6" t="s">
        <v>115</v>
      </c>
      <c r="F82" s="6" t="s">
        <v>20</v>
      </c>
      <c r="G82" s="102">
        <f>G83</f>
        <v>0</v>
      </c>
    </row>
    <row r="83" spans="1:7" ht="17.25" customHeight="1">
      <c r="A83" s="135" t="s">
        <v>153</v>
      </c>
      <c r="B83" s="13" t="s">
        <v>57</v>
      </c>
      <c r="C83" s="6" t="s">
        <v>44</v>
      </c>
      <c r="D83" s="6" t="s">
        <v>19</v>
      </c>
      <c r="E83" s="6" t="s">
        <v>155</v>
      </c>
      <c r="F83" s="6" t="s">
        <v>20</v>
      </c>
      <c r="G83" s="102">
        <f>G84</f>
        <v>0</v>
      </c>
    </row>
    <row r="84" spans="1:7" ht="18" customHeight="1">
      <c r="A84" s="135" t="s">
        <v>157</v>
      </c>
      <c r="B84" s="12" t="s">
        <v>57</v>
      </c>
      <c r="C84" s="6" t="s">
        <v>44</v>
      </c>
      <c r="D84" s="6" t="s">
        <v>19</v>
      </c>
      <c r="E84" s="6" t="s">
        <v>156</v>
      </c>
      <c r="F84" s="6" t="s">
        <v>20</v>
      </c>
      <c r="G84" s="102">
        <f>G85</f>
        <v>0</v>
      </c>
    </row>
    <row r="85" spans="1:7" ht="33.75" customHeight="1">
      <c r="A85" s="134" t="s">
        <v>64</v>
      </c>
      <c r="B85" s="12" t="s">
        <v>57</v>
      </c>
      <c r="C85" s="8" t="s">
        <v>44</v>
      </c>
      <c r="D85" s="8" t="s">
        <v>19</v>
      </c>
      <c r="E85" s="8" t="s">
        <v>156</v>
      </c>
      <c r="F85" s="8" t="s">
        <v>28</v>
      </c>
      <c r="G85" s="117">
        <v>0</v>
      </c>
    </row>
    <row r="86" spans="1:7" ht="19.5" customHeight="1">
      <c r="A86" s="136" t="s">
        <v>116</v>
      </c>
      <c r="B86" s="12" t="s">
        <v>57</v>
      </c>
      <c r="C86" s="6" t="s">
        <v>44</v>
      </c>
      <c r="D86" s="6" t="s">
        <v>22</v>
      </c>
      <c r="E86" s="6"/>
      <c r="F86" s="6"/>
      <c r="G86" s="102">
        <f>G87+G91</f>
        <v>101000</v>
      </c>
    </row>
    <row r="87" spans="1:7" ht="57.75" customHeight="1">
      <c r="A87" s="144" t="s">
        <v>192</v>
      </c>
      <c r="B87" s="13" t="s">
        <v>57</v>
      </c>
      <c r="C87" s="6" t="s">
        <v>44</v>
      </c>
      <c r="D87" s="6" t="s">
        <v>22</v>
      </c>
      <c r="E87" s="6" t="s">
        <v>117</v>
      </c>
      <c r="F87" s="6" t="s">
        <v>20</v>
      </c>
      <c r="G87" s="35">
        <f>G88</f>
        <v>1000</v>
      </c>
    </row>
    <row r="88" spans="1:7" ht="59.25" customHeight="1">
      <c r="A88" s="138" t="s">
        <v>148</v>
      </c>
      <c r="B88" s="12" t="s">
        <v>57</v>
      </c>
      <c r="C88" s="6" t="s">
        <v>44</v>
      </c>
      <c r="D88" s="6" t="s">
        <v>22</v>
      </c>
      <c r="E88" s="6" t="s">
        <v>276</v>
      </c>
      <c r="F88" s="6" t="s">
        <v>20</v>
      </c>
      <c r="G88" s="35">
        <f>G89</f>
        <v>1000</v>
      </c>
    </row>
    <row r="89" spans="1:7" ht="46.5" customHeight="1">
      <c r="A89" s="51" t="s">
        <v>118</v>
      </c>
      <c r="B89" s="12" t="s">
        <v>57</v>
      </c>
      <c r="C89" s="6" t="s">
        <v>44</v>
      </c>
      <c r="D89" s="6" t="s">
        <v>22</v>
      </c>
      <c r="E89" s="6" t="s">
        <v>149</v>
      </c>
      <c r="F89" s="6" t="s">
        <v>20</v>
      </c>
      <c r="G89" s="102">
        <f>G90</f>
        <v>1000</v>
      </c>
    </row>
    <row r="90" spans="1:8" ht="34.5" customHeight="1">
      <c r="A90" s="134" t="s">
        <v>64</v>
      </c>
      <c r="B90" s="12" t="s">
        <v>57</v>
      </c>
      <c r="C90" s="8" t="s">
        <v>44</v>
      </c>
      <c r="D90" s="8" t="s">
        <v>22</v>
      </c>
      <c r="E90" s="8" t="s">
        <v>149</v>
      </c>
      <c r="F90" s="8" t="s">
        <v>28</v>
      </c>
      <c r="G90" s="117">
        <v>1000</v>
      </c>
      <c r="H90" s="15"/>
    </row>
    <row r="91" spans="1:8" ht="47.25" customHeight="1">
      <c r="A91" s="135" t="s">
        <v>277</v>
      </c>
      <c r="B91" s="12" t="s">
        <v>57</v>
      </c>
      <c r="C91" s="6" t="s">
        <v>44</v>
      </c>
      <c r="D91" s="6" t="s">
        <v>22</v>
      </c>
      <c r="E91" s="6" t="s">
        <v>250</v>
      </c>
      <c r="F91" s="6" t="s">
        <v>20</v>
      </c>
      <c r="G91" s="102">
        <f>G92</f>
        <v>100000</v>
      </c>
      <c r="H91" s="15"/>
    </row>
    <row r="92" spans="1:8" ht="36" customHeight="1">
      <c r="A92" s="143" t="s">
        <v>251</v>
      </c>
      <c r="B92" s="13" t="s">
        <v>57</v>
      </c>
      <c r="C92" s="6" t="s">
        <v>44</v>
      </c>
      <c r="D92" s="6" t="s">
        <v>22</v>
      </c>
      <c r="E92" s="6" t="s">
        <v>252</v>
      </c>
      <c r="F92" s="6" t="s">
        <v>20</v>
      </c>
      <c r="G92" s="102">
        <f>G93</f>
        <v>100000</v>
      </c>
      <c r="H92" s="15"/>
    </row>
    <row r="93" spans="1:8" ht="30" customHeight="1">
      <c r="A93" s="51" t="s">
        <v>253</v>
      </c>
      <c r="B93" s="13" t="s">
        <v>57</v>
      </c>
      <c r="C93" s="6" t="s">
        <v>44</v>
      </c>
      <c r="D93" s="6" t="s">
        <v>22</v>
      </c>
      <c r="E93" s="6" t="s">
        <v>254</v>
      </c>
      <c r="F93" s="6" t="s">
        <v>20</v>
      </c>
      <c r="G93" s="102">
        <f>G94</f>
        <v>100000</v>
      </c>
      <c r="H93" s="15"/>
    </row>
    <row r="94" spans="1:7" ht="31.5" customHeight="1">
      <c r="A94" s="134" t="s">
        <v>64</v>
      </c>
      <c r="B94" s="13" t="s">
        <v>57</v>
      </c>
      <c r="C94" s="6" t="s">
        <v>44</v>
      </c>
      <c r="D94" s="6" t="s">
        <v>22</v>
      </c>
      <c r="E94" s="6" t="s">
        <v>254</v>
      </c>
      <c r="F94" s="6" t="s">
        <v>28</v>
      </c>
      <c r="G94" s="117">
        <v>100000</v>
      </c>
    </row>
    <row r="95" spans="1:7" ht="19.5" customHeight="1">
      <c r="A95" s="136" t="s">
        <v>119</v>
      </c>
      <c r="B95" s="13" t="s">
        <v>57</v>
      </c>
      <c r="C95" s="6" t="s">
        <v>44</v>
      </c>
      <c r="D95" s="6" t="s">
        <v>36</v>
      </c>
      <c r="E95" s="6"/>
      <c r="F95" s="6"/>
      <c r="G95" s="102">
        <f>G101+G96</f>
        <v>672100</v>
      </c>
    </row>
    <row r="96" spans="1:7" ht="45.75" customHeight="1">
      <c r="A96" s="63" t="s">
        <v>278</v>
      </c>
      <c r="B96" s="12" t="s">
        <v>57</v>
      </c>
      <c r="C96" s="6" t="s">
        <v>44</v>
      </c>
      <c r="D96" s="6" t="s">
        <v>36</v>
      </c>
      <c r="E96" s="6" t="s">
        <v>175</v>
      </c>
      <c r="F96" s="6" t="s">
        <v>20</v>
      </c>
      <c r="G96" s="102">
        <f>G97</f>
        <v>306000</v>
      </c>
    </row>
    <row r="97" spans="1:7" ht="31.5" customHeight="1">
      <c r="A97" s="63" t="s">
        <v>193</v>
      </c>
      <c r="B97" s="12" t="s">
        <v>57</v>
      </c>
      <c r="C97" s="6" t="s">
        <v>44</v>
      </c>
      <c r="D97" s="6" t="s">
        <v>36</v>
      </c>
      <c r="E97" s="6" t="s">
        <v>176</v>
      </c>
      <c r="F97" s="6" t="s">
        <v>20</v>
      </c>
      <c r="G97" s="102">
        <f>G98</f>
        <v>306000</v>
      </c>
    </row>
    <row r="98" spans="1:7" ht="29.25" customHeight="1">
      <c r="A98" s="51" t="s">
        <v>279</v>
      </c>
      <c r="B98" s="13" t="s">
        <v>57</v>
      </c>
      <c r="C98" s="6" t="s">
        <v>44</v>
      </c>
      <c r="D98" s="6" t="s">
        <v>36</v>
      </c>
      <c r="E98" s="6" t="s">
        <v>183</v>
      </c>
      <c r="F98" s="6" t="s">
        <v>20</v>
      </c>
      <c r="G98" s="102">
        <f>G99+G100</f>
        <v>306000</v>
      </c>
    </row>
    <row r="99" spans="1:7" ht="33.75" customHeight="1">
      <c r="A99" s="134" t="s">
        <v>64</v>
      </c>
      <c r="B99" s="12" t="s">
        <v>57</v>
      </c>
      <c r="C99" s="8" t="s">
        <v>44</v>
      </c>
      <c r="D99" s="8" t="s">
        <v>36</v>
      </c>
      <c r="E99" s="8" t="s">
        <v>183</v>
      </c>
      <c r="F99" s="8" t="s">
        <v>28</v>
      </c>
      <c r="G99" s="117">
        <v>56000</v>
      </c>
    </row>
    <row r="100" spans="1:7" ht="35.25" customHeight="1">
      <c r="A100" s="134" t="s">
        <v>280</v>
      </c>
      <c r="B100" s="13" t="s">
        <v>57</v>
      </c>
      <c r="C100" s="6" t="s">
        <v>44</v>
      </c>
      <c r="D100" s="6" t="s">
        <v>36</v>
      </c>
      <c r="E100" s="8" t="s">
        <v>183</v>
      </c>
      <c r="F100" s="8" t="s">
        <v>181</v>
      </c>
      <c r="G100" s="117">
        <v>250000</v>
      </c>
    </row>
    <row r="101" spans="1:7" ht="18" customHeight="1">
      <c r="A101" s="144" t="s">
        <v>120</v>
      </c>
      <c r="B101" s="12" t="s">
        <v>57</v>
      </c>
      <c r="C101" s="6" t="s">
        <v>44</v>
      </c>
      <c r="D101" s="6" t="s">
        <v>36</v>
      </c>
      <c r="E101" s="6" t="s">
        <v>115</v>
      </c>
      <c r="F101" s="6" t="s">
        <v>20</v>
      </c>
      <c r="G101" s="35">
        <f>G102</f>
        <v>366100</v>
      </c>
    </row>
    <row r="102" spans="1:7" s="5" customFormat="1" ht="19.5" customHeight="1">
      <c r="A102" s="135" t="s">
        <v>119</v>
      </c>
      <c r="B102" s="13" t="s">
        <v>57</v>
      </c>
      <c r="C102" s="6" t="s">
        <v>44</v>
      </c>
      <c r="D102" s="6" t="s">
        <v>36</v>
      </c>
      <c r="E102" s="6" t="s">
        <v>121</v>
      </c>
      <c r="F102" s="6" t="s">
        <v>20</v>
      </c>
      <c r="G102" s="102">
        <f>G103+G105+G107</f>
        <v>366100</v>
      </c>
    </row>
    <row r="103" spans="1:7" s="5" customFormat="1" ht="18.75" customHeight="1">
      <c r="A103" s="135" t="s">
        <v>123</v>
      </c>
      <c r="B103" s="12" t="s">
        <v>57</v>
      </c>
      <c r="C103" s="6" t="s">
        <v>44</v>
      </c>
      <c r="D103" s="6" t="s">
        <v>36</v>
      </c>
      <c r="E103" s="6" t="s">
        <v>122</v>
      </c>
      <c r="F103" s="6" t="s">
        <v>20</v>
      </c>
      <c r="G103" s="102">
        <f>G104</f>
        <v>205400</v>
      </c>
    </row>
    <row r="104" spans="1:14" ht="36" customHeight="1">
      <c r="A104" s="134" t="s">
        <v>64</v>
      </c>
      <c r="B104" s="12" t="s">
        <v>57</v>
      </c>
      <c r="C104" s="8" t="s">
        <v>44</v>
      </c>
      <c r="D104" s="8" t="s">
        <v>36</v>
      </c>
      <c r="E104" s="8" t="s">
        <v>122</v>
      </c>
      <c r="F104" s="8" t="s">
        <v>28</v>
      </c>
      <c r="G104" s="117">
        <v>205400</v>
      </c>
      <c r="N104" t="s">
        <v>158</v>
      </c>
    </row>
    <row r="105" spans="1:7" ht="19.5" customHeight="1">
      <c r="A105" s="135" t="s">
        <v>125</v>
      </c>
      <c r="B105" s="12" t="s">
        <v>57</v>
      </c>
      <c r="C105" s="6" t="s">
        <v>44</v>
      </c>
      <c r="D105" s="6" t="s">
        <v>36</v>
      </c>
      <c r="E105" s="6" t="s">
        <v>124</v>
      </c>
      <c r="F105" s="6" t="s">
        <v>20</v>
      </c>
      <c r="G105" s="102">
        <f>G106</f>
        <v>40000</v>
      </c>
    </row>
    <row r="106" spans="1:7" ht="30.75" customHeight="1">
      <c r="A106" s="134" t="s">
        <v>64</v>
      </c>
      <c r="B106" s="12" t="s">
        <v>57</v>
      </c>
      <c r="C106" s="8" t="s">
        <v>44</v>
      </c>
      <c r="D106" s="8" t="s">
        <v>36</v>
      </c>
      <c r="E106" s="8" t="s">
        <v>124</v>
      </c>
      <c r="F106" s="8" t="s">
        <v>28</v>
      </c>
      <c r="G106" s="117">
        <v>40000</v>
      </c>
    </row>
    <row r="107" spans="1:7" ht="33" customHeight="1">
      <c r="A107" s="135" t="s">
        <v>45</v>
      </c>
      <c r="B107" s="13" t="s">
        <v>57</v>
      </c>
      <c r="C107" s="6" t="s">
        <v>44</v>
      </c>
      <c r="D107" s="6" t="s">
        <v>36</v>
      </c>
      <c r="E107" s="6" t="s">
        <v>126</v>
      </c>
      <c r="F107" s="6" t="s">
        <v>20</v>
      </c>
      <c r="G107" s="102">
        <f>G108</f>
        <v>120700</v>
      </c>
    </row>
    <row r="108" spans="1:7" ht="33" customHeight="1">
      <c r="A108" s="134" t="s">
        <v>64</v>
      </c>
      <c r="B108" s="12" t="s">
        <v>57</v>
      </c>
      <c r="C108" s="8" t="s">
        <v>44</v>
      </c>
      <c r="D108" s="8" t="s">
        <v>36</v>
      </c>
      <c r="E108" s="8" t="s">
        <v>126</v>
      </c>
      <c r="F108" s="8" t="s">
        <v>28</v>
      </c>
      <c r="G108" s="117">
        <v>120700</v>
      </c>
    </row>
    <row r="109" spans="1:7" ht="32.25" customHeight="1">
      <c r="A109" s="135" t="s">
        <v>177</v>
      </c>
      <c r="B109" s="12" t="s">
        <v>57</v>
      </c>
      <c r="C109" s="6" t="s">
        <v>44</v>
      </c>
      <c r="D109" s="6" t="s">
        <v>44</v>
      </c>
      <c r="E109" s="6"/>
      <c r="F109" s="6"/>
      <c r="G109" s="102">
        <f>G110</f>
        <v>1000</v>
      </c>
    </row>
    <row r="110" spans="1:7" s="15" customFormat="1" ht="42" customHeight="1">
      <c r="A110" s="138" t="s">
        <v>281</v>
      </c>
      <c r="B110" s="12" t="s">
        <v>57</v>
      </c>
      <c r="C110" s="6" t="s">
        <v>44</v>
      </c>
      <c r="D110" s="6" t="s">
        <v>44</v>
      </c>
      <c r="E110" s="6" t="s">
        <v>81</v>
      </c>
      <c r="F110" s="6" t="s">
        <v>20</v>
      </c>
      <c r="G110" s="102">
        <f>G111</f>
        <v>1000</v>
      </c>
    </row>
    <row r="111" spans="1:7" s="15" customFormat="1" ht="29.25" customHeight="1">
      <c r="A111" s="138" t="s">
        <v>82</v>
      </c>
      <c r="B111" s="12" t="s">
        <v>57</v>
      </c>
      <c r="C111" s="6" t="s">
        <v>194</v>
      </c>
      <c r="D111" s="6" t="s">
        <v>42</v>
      </c>
      <c r="E111" s="6" t="s">
        <v>83</v>
      </c>
      <c r="F111" s="6" t="s">
        <v>20</v>
      </c>
      <c r="G111" s="102">
        <f>G112</f>
        <v>1000</v>
      </c>
    </row>
    <row r="112" spans="1:7" s="15" customFormat="1" ht="33" customHeight="1">
      <c r="A112" s="135" t="s">
        <v>114</v>
      </c>
      <c r="B112" s="12" t="s">
        <v>57</v>
      </c>
      <c r="C112" s="6" t="s">
        <v>44</v>
      </c>
      <c r="D112" s="6" t="s">
        <v>44</v>
      </c>
      <c r="E112" s="6" t="s">
        <v>185</v>
      </c>
      <c r="F112" s="6" t="s">
        <v>20</v>
      </c>
      <c r="G112" s="102">
        <f>G113</f>
        <v>1000</v>
      </c>
    </row>
    <row r="113" spans="1:7" s="15" customFormat="1" ht="33" customHeight="1">
      <c r="A113" s="134" t="s">
        <v>64</v>
      </c>
      <c r="B113" s="13" t="s">
        <v>57</v>
      </c>
      <c r="C113" s="8" t="s">
        <v>44</v>
      </c>
      <c r="D113" s="8" t="s">
        <v>44</v>
      </c>
      <c r="E113" s="8" t="s">
        <v>185</v>
      </c>
      <c r="F113" s="8" t="s">
        <v>28</v>
      </c>
      <c r="G113" s="117">
        <v>1000</v>
      </c>
    </row>
    <row r="114" spans="1:7" s="15" customFormat="1" ht="18.75" customHeight="1">
      <c r="A114" s="136" t="s">
        <v>283</v>
      </c>
      <c r="B114" s="13" t="s">
        <v>57</v>
      </c>
      <c r="C114" s="6" t="s">
        <v>282</v>
      </c>
      <c r="D114" s="6" t="s">
        <v>44</v>
      </c>
      <c r="E114" s="6"/>
      <c r="F114" s="6"/>
      <c r="G114" s="102">
        <f>G115</f>
        <v>5089292.93</v>
      </c>
    </row>
    <row r="115" spans="1:7" s="15" customFormat="1" ht="18.75" customHeight="1">
      <c r="A115" s="135" t="s">
        <v>284</v>
      </c>
      <c r="B115" s="13" t="s">
        <v>57</v>
      </c>
      <c r="C115" s="6" t="s">
        <v>282</v>
      </c>
      <c r="D115" s="6" t="s">
        <v>44</v>
      </c>
      <c r="E115" s="6"/>
      <c r="F115" s="6"/>
      <c r="G115" s="102">
        <f>G116</f>
        <v>5089292.93</v>
      </c>
    </row>
    <row r="116" spans="1:7" s="15" customFormat="1" ht="40.5" customHeight="1">
      <c r="A116" s="138" t="s">
        <v>286</v>
      </c>
      <c r="B116" s="13" t="s">
        <v>57</v>
      </c>
      <c r="C116" s="6" t="s">
        <v>282</v>
      </c>
      <c r="D116" s="6" t="s">
        <v>44</v>
      </c>
      <c r="E116" s="6" t="s">
        <v>285</v>
      </c>
      <c r="F116" s="6" t="s">
        <v>20</v>
      </c>
      <c r="G116" s="102">
        <f>G117</f>
        <v>5089292.93</v>
      </c>
    </row>
    <row r="117" spans="1:7" s="5" customFormat="1" ht="31.5" customHeight="1">
      <c r="A117" s="138" t="s">
        <v>288</v>
      </c>
      <c r="B117" s="13" t="s">
        <v>57</v>
      </c>
      <c r="C117" s="6" t="s">
        <v>282</v>
      </c>
      <c r="D117" s="6" t="s">
        <v>44</v>
      </c>
      <c r="E117" s="6" t="s">
        <v>287</v>
      </c>
      <c r="F117" s="6" t="s">
        <v>20</v>
      </c>
      <c r="G117" s="102">
        <f>G118</f>
        <v>5089292.93</v>
      </c>
    </row>
    <row r="118" spans="1:7" ht="45.75" customHeight="1">
      <c r="A118" s="138" t="s">
        <v>290</v>
      </c>
      <c r="B118" s="12" t="s">
        <v>57</v>
      </c>
      <c r="C118" s="6" t="s">
        <v>282</v>
      </c>
      <c r="D118" s="6" t="s">
        <v>44</v>
      </c>
      <c r="E118" s="6" t="s">
        <v>289</v>
      </c>
      <c r="F118" s="6" t="s">
        <v>20</v>
      </c>
      <c r="G118" s="102">
        <f>G119</f>
        <v>5089292.93</v>
      </c>
    </row>
    <row r="119" spans="1:7" ht="32.25" customHeight="1">
      <c r="A119" s="134" t="s">
        <v>64</v>
      </c>
      <c r="B119" s="12" t="s">
        <v>57</v>
      </c>
      <c r="C119" s="8" t="s">
        <v>282</v>
      </c>
      <c r="D119" s="8" t="s">
        <v>44</v>
      </c>
      <c r="E119" s="8" t="s">
        <v>289</v>
      </c>
      <c r="F119" s="8" t="s">
        <v>28</v>
      </c>
      <c r="G119" s="117">
        <v>5089292.93</v>
      </c>
    </row>
    <row r="120" spans="1:7" ht="22.5" customHeight="1">
      <c r="A120" s="136" t="s">
        <v>127</v>
      </c>
      <c r="B120" s="12" t="s">
        <v>57</v>
      </c>
      <c r="C120" s="6" t="s">
        <v>46</v>
      </c>
      <c r="D120" s="6"/>
      <c r="E120" s="6"/>
      <c r="F120" s="6"/>
      <c r="G120" s="102">
        <f>G121+G131</f>
        <v>1964712.12</v>
      </c>
    </row>
    <row r="121" spans="1:7" ht="17.25" customHeight="1">
      <c r="A121" s="51" t="s">
        <v>47</v>
      </c>
      <c r="B121" s="13" t="s">
        <v>57</v>
      </c>
      <c r="C121" s="6" t="s">
        <v>46</v>
      </c>
      <c r="D121" s="6" t="s">
        <v>19</v>
      </c>
      <c r="E121" s="6"/>
      <c r="F121" s="6"/>
      <c r="G121" s="102">
        <f>G122</f>
        <v>1270712.12</v>
      </c>
    </row>
    <row r="122" spans="1:7" ht="43.5" customHeight="1">
      <c r="A122" s="51" t="s">
        <v>62</v>
      </c>
      <c r="B122" s="13" t="s">
        <v>57</v>
      </c>
      <c r="C122" s="6" t="s">
        <v>46</v>
      </c>
      <c r="D122" s="6" t="s">
        <v>19</v>
      </c>
      <c r="E122" s="6" t="s">
        <v>65</v>
      </c>
      <c r="F122" s="6" t="s">
        <v>20</v>
      </c>
      <c r="G122" s="102">
        <f>G123</f>
        <v>1270712.12</v>
      </c>
    </row>
    <row r="123" spans="1:7" ht="59.25" customHeight="1">
      <c r="A123" s="51" t="s">
        <v>104</v>
      </c>
      <c r="B123" s="12" t="s">
        <v>57</v>
      </c>
      <c r="C123" s="6" t="s">
        <v>46</v>
      </c>
      <c r="D123" s="6" t="s">
        <v>19</v>
      </c>
      <c r="E123" s="6" t="s">
        <v>48</v>
      </c>
      <c r="F123" s="6" t="s">
        <v>20</v>
      </c>
      <c r="G123" s="102">
        <f>G126+G124</f>
        <v>1270712.12</v>
      </c>
    </row>
    <row r="124" spans="1:7" ht="30" customHeight="1">
      <c r="A124" s="51" t="s">
        <v>291</v>
      </c>
      <c r="B124" s="12" t="s">
        <v>57</v>
      </c>
      <c r="C124" s="6" t="s">
        <v>46</v>
      </c>
      <c r="D124" s="6" t="s">
        <v>19</v>
      </c>
      <c r="E124" s="6" t="s">
        <v>266</v>
      </c>
      <c r="F124" s="6" t="s">
        <v>20</v>
      </c>
      <c r="G124" s="102">
        <f>G125</f>
        <v>17112.12</v>
      </c>
    </row>
    <row r="125" spans="1:7" s="66" customFormat="1" ht="36" customHeight="1">
      <c r="A125" s="134" t="s">
        <v>64</v>
      </c>
      <c r="B125" s="12" t="s">
        <v>57</v>
      </c>
      <c r="C125" s="8" t="s">
        <v>46</v>
      </c>
      <c r="D125" s="8" t="s">
        <v>19</v>
      </c>
      <c r="E125" s="8" t="s">
        <v>266</v>
      </c>
      <c r="F125" s="8" t="s">
        <v>28</v>
      </c>
      <c r="G125" s="117">
        <v>17112.12</v>
      </c>
    </row>
    <row r="126" spans="1:7" s="65" customFormat="1" ht="31.5" customHeight="1">
      <c r="A126" s="135" t="s">
        <v>129</v>
      </c>
      <c r="B126" s="12" t="s">
        <v>57</v>
      </c>
      <c r="C126" s="6" t="s">
        <v>46</v>
      </c>
      <c r="D126" s="6" t="s">
        <v>19</v>
      </c>
      <c r="E126" s="6" t="s">
        <v>128</v>
      </c>
      <c r="F126" s="6" t="s">
        <v>20</v>
      </c>
      <c r="G126" s="102">
        <f>G127+G128+G129+G130</f>
        <v>1253600</v>
      </c>
    </row>
    <row r="127" spans="1:7" ht="18.75" customHeight="1">
      <c r="A127" s="134" t="s">
        <v>130</v>
      </c>
      <c r="B127" s="12" t="s">
        <v>57</v>
      </c>
      <c r="C127" s="8" t="s">
        <v>46</v>
      </c>
      <c r="D127" s="8" t="s">
        <v>19</v>
      </c>
      <c r="E127" s="8" t="s">
        <v>128</v>
      </c>
      <c r="F127" s="8" t="s">
        <v>59</v>
      </c>
      <c r="G127" s="117">
        <v>492700</v>
      </c>
    </row>
    <row r="128" spans="1:7" ht="35.25" customHeight="1">
      <c r="A128" s="134" t="s">
        <v>64</v>
      </c>
      <c r="B128" s="12" t="s">
        <v>57</v>
      </c>
      <c r="C128" s="8" t="s">
        <v>46</v>
      </c>
      <c r="D128" s="8" t="s">
        <v>19</v>
      </c>
      <c r="E128" s="8" t="s">
        <v>128</v>
      </c>
      <c r="F128" s="8" t="s">
        <v>28</v>
      </c>
      <c r="G128" s="117">
        <v>741800</v>
      </c>
    </row>
    <row r="129" spans="1:7" ht="18.75" customHeight="1">
      <c r="A129" s="134" t="s">
        <v>30</v>
      </c>
      <c r="B129" s="13" t="s">
        <v>57</v>
      </c>
      <c r="C129" s="8" t="s">
        <v>46</v>
      </c>
      <c r="D129" s="8" t="s">
        <v>19</v>
      </c>
      <c r="E129" s="8" t="s">
        <v>128</v>
      </c>
      <c r="F129" s="8" t="s">
        <v>29</v>
      </c>
      <c r="G129" s="117">
        <v>2000</v>
      </c>
    </row>
    <row r="130" spans="1:7" ht="18.75" customHeight="1">
      <c r="A130" s="134" t="s">
        <v>32</v>
      </c>
      <c r="B130" s="12" t="s">
        <v>57</v>
      </c>
      <c r="C130" s="8" t="s">
        <v>46</v>
      </c>
      <c r="D130" s="8" t="s">
        <v>19</v>
      </c>
      <c r="E130" s="8" t="s">
        <v>128</v>
      </c>
      <c r="F130" s="8" t="s">
        <v>31</v>
      </c>
      <c r="G130" s="117">
        <v>17100</v>
      </c>
    </row>
    <row r="131" spans="1:7" ht="21.75" customHeight="1">
      <c r="A131" s="135" t="s">
        <v>131</v>
      </c>
      <c r="B131" s="12" t="s">
        <v>57</v>
      </c>
      <c r="C131" s="6" t="s">
        <v>46</v>
      </c>
      <c r="D131" s="6" t="s">
        <v>25</v>
      </c>
      <c r="E131" s="6"/>
      <c r="F131" s="6"/>
      <c r="G131" s="102">
        <f>G132</f>
        <v>694000</v>
      </c>
    </row>
    <row r="132" spans="1:7" ht="50.25" customHeight="1">
      <c r="A132" s="145" t="s">
        <v>132</v>
      </c>
      <c r="B132" s="13" t="s">
        <v>57</v>
      </c>
      <c r="C132" s="6" t="s">
        <v>46</v>
      </c>
      <c r="D132" s="6" t="s">
        <v>25</v>
      </c>
      <c r="E132" s="6" t="s">
        <v>65</v>
      </c>
      <c r="F132" s="6" t="s">
        <v>20</v>
      </c>
      <c r="G132" s="102">
        <f>G133</f>
        <v>694000</v>
      </c>
    </row>
    <row r="133" spans="1:7" ht="42.75" customHeight="1">
      <c r="A133" s="145" t="s">
        <v>133</v>
      </c>
      <c r="B133" s="12" t="s">
        <v>57</v>
      </c>
      <c r="C133" s="6" t="s">
        <v>46</v>
      </c>
      <c r="D133" s="6" t="s">
        <v>25</v>
      </c>
      <c r="E133" s="6" t="s">
        <v>48</v>
      </c>
      <c r="F133" s="6" t="s">
        <v>20</v>
      </c>
      <c r="G133" s="102">
        <f>G134</f>
        <v>694000</v>
      </c>
    </row>
    <row r="134" spans="1:7" ht="75" customHeight="1">
      <c r="A134" s="145" t="s">
        <v>134</v>
      </c>
      <c r="B134" s="12" t="s">
        <v>57</v>
      </c>
      <c r="C134" s="6" t="s">
        <v>46</v>
      </c>
      <c r="D134" s="6" t="s">
        <v>25</v>
      </c>
      <c r="E134" s="6" t="s">
        <v>49</v>
      </c>
      <c r="F134" s="6" t="s">
        <v>20</v>
      </c>
      <c r="G134" s="102">
        <f>G135+G136</f>
        <v>694000</v>
      </c>
    </row>
    <row r="135" spans="1:7" ht="33" customHeight="1">
      <c r="A135" s="133" t="s">
        <v>107</v>
      </c>
      <c r="B135" s="13" t="s">
        <v>57</v>
      </c>
      <c r="C135" s="8" t="s">
        <v>46</v>
      </c>
      <c r="D135" s="8" t="s">
        <v>25</v>
      </c>
      <c r="E135" s="8" t="s">
        <v>49</v>
      </c>
      <c r="F135" s="8" t="s">
        <v>24</v>
      </c>
      <c r="G135" s="117">
        <v>613700</v>
      </c>
    </row>
    <row r="136" spans="1:7" ht="33.75" customHeight="1">
      <c r="A136" s="134" t="s">
        <v>64</v>
      </c>
      <c r="B136" s="12" t="s">
        <v>57</v>
      </c>
      <c r="C136" s="8" t="s">
        <v>46</v>
      </c>
      <c r="D136" s="8" t="s">
        <v>25</v>
      </c>
      <c r="E136" s="8" t="s">
        <v>49</v>
      </c>
      <c r="F136" s="8" t="s">
        <v>28</v>
      </c>
      <c r="G136" s="117">
        <v>80300</v>
      </c>
    </row>
    <row r="137" spans="1:7" ht="18" customHeight="1">
      <c r="A137" s="135" t="s">
        <v>135</v>
      </c>
      <c r="B137" s="12" t="s">
        <v>57</v>
      </c>
      <c r="C137" s="6">
        <v>10</v>
      </c>
      <c r="D137" s="6"/>
      <c r="E137" s="6"/>
      <c r="F137" s="6"/>
      <c r="G137" s="102">
        <f>G138+G144</f>
        <v>213500</v>
      </c>
    </row>
    <row r="138" spans="1:7" s="2" customFormat="1" ht="18" customHeight="1">
      <c r="A138" s="135" t="s">
        <v>50</v>
      </c>
      <c r="B138" s="12" t="s">
        <v>57</v>
      </c>
      <c r="C138" s="6">
        <v>10</v>
      </c>
      <c r="D138" s="6" t="s">
        <v>19</v>
      </c>
      <c r="E138" s="6"/>
      <c r="F138" s="6"/>
      <c r="G138" s="102">
        <f>G139</f>
        <v>143500</v>
      </c>
    </row>
    <row r="139" spans="1:7" s="2" customFormat="1" ht="47.25" customHeight="1">
      <c r="A139" s="138" t="s">
        <v>195</v>
      </c>
      <c r="B139" s="13" t="s">
        <v>57</v>
      </c>
      <c r="C139" s="6">
        <v>10</v>
      </c>
      <c r="D139" s="6" t="s">
        <v>19</v>
      </c>
      <c r="E139" s="6" t="s">
        <v>88</v>
      </c>
      <c r="F139" s="6" t="s">
        <v>20</v>
      </c>
      <c r="G139" s="102">
        <f>G140</f>
        <v>143500</v>
      </c>
    </row>
    <row r="140" spans="1:7" s="2" customFormat="1" ht="33.75" customHeight="1">
      <c r="A140" s="138" t="s">
        <v>89</v>
      </c>
      <c r="B140" s="12" t="s">
        <v>57</v>
      </c>
      <c r="C140" s="6" t="s">
        <v>58</v>
      </c>
      <c r="D140" s="6" t="s">
        <v>19</v>
      </c>
      <c r="E140" s="6" t="s">
        <v>136</v>
      </c>
      <c r="F140" s="6" t="s">
        <v>20</v>
      </c>
      <c r="G140" s="102">
        <f>G141</f>
        <v>143500</v>
      </c>
    </row>
    <row r="141" spans="1:7" s="66" customFormat="1" ht="32.25" customHeight="1">
      <c r="A141" s="135" t="s">
        <v>52</v>
      </c>
      <c r="B141" s="12" t="s">
        <v>57</v>
      </c>
      <c r="C141" s="6" t="s">
        <v>58</v>
      </c>
      <c r="D141" s="6" t="s">
        <v>19</v>
      </c>
      <c r="E141" s="6" t="s">
        <v>51</v>
      </c>
      <c r="F141" s="6" t="s">
        <v>20</v>
      </c>
      <c r="G141" s="102">
        <f>G142</f>
        <v>143500</v>
      </c>
    </row>
    <row r="142" spans="1:7" s="65" customFormat="1" ht="48.75" customHeight="1">
      <c r="A142" s="135" t="s">
        <v>91</v>
      </c>
      <c r="B142" s="12" t="s">
        <v>57</v>
      </c>
      <c r="C142" s="6">
        <v>10</v>
      </c>
      <c r="D142" s="6" t="s">
        <v>19</v>
      </c>
      <c r="E142" s="6" t="s">
        <v>90</v>
      </c>
      <c r="F142" s="6" t="s">
        <v>20</v>
      </c>
      <c r="G142" s="102">
        <f>G143</f>
        <v>143500</v>
      </c>
    </row>
    <row r="143" spans="1:7" s="65" customFormat="1" ht="21" customHeight="1">
      <c r="A143" s="146" t="s">
        <v>53</v>
      </c>
      <c r="B143" s="12" t="s">
        <v>57</v>
      </c>
      <c r="C143" s="8">
        <v>10</v>
      </c>
      <c r="D143" s="8" t="s">
        <v>19</v>
      </c>
      <c r="E143" s="8" t="s">
        <v>90</v>
      </c>
      <c r="F143" s="8" t="s">
        <v>60</v>
      </c>
      <c r="G143" s="117">
        <v>143500</v>
      </c>
    </row>
    <row r="144" spans="1:7" ht="20.25" customHeight="1">
      <c r="A144" s="135" t="s">
        <v>92</v>
      </c>
      <c r="B144" s="12" t="s">
        <v>57</v>
      </c>
      <c r="C144" s="6">
        <v>10</v>
      </c>
      <c r="D144" s="6" t="s">
        <v>36</v>
      </c>
      <c r="E144" s="6"/>
      <c r="F144" s="6"/>
      <c r="G144" s="102">
        <f>G145+G150</f>
        <v>70000</v>
      </c>
    </row>
    <row r="145" spans="1:7" ht="42" customHeight="1">
      <c r="A145" s="138" t="s">
        <v>195</v>
      </c>
      <c r="B145" s="13" t="s">
        <v>57</v>
      </c>
      <c r="C145" s="6">
        <v>10</v>
      </c>
      <c r="D145" s="6" t="s">
        <v>36</v>
      </c>
      <c r="E145" s="6" t="s">
        <v>88</v>
      </c>
      <c r="F145" s="6" t="s">
        <v>20</v>
      </c>
      <c r="G145" s="102">
        <f>G146</f>
        <v>50000</v>
      </c>
    </row>
    <row r="146" spans="1:7" ht="33.75" customHeight="1">
      <c r="A146" s="138" t="s">
        <v>89</v>
      </c>
      <c r="B146" s="12" t="s">
        <v>57</v>
      </c>
      <c r="C146" s="6" t="s">
        <v>58</v>
      </c>
      <c r="D146" s="6" t="s">
        <v>36</v>
      </c>
      <c r="E146" s="6" t="s">
        <v>93</v>
      </c>
      <c r="F146" s="6" t="s">
        <v>20</v>
      </c>
      <c r="G146" s="102">
        <f>G147</f>
        <v>50000</v>
      </c>
    </row>
    <row r="147" spans="1:7" ht="31.5">
      <c r="A147" s="135" t="s">
        <v>52</v>
      </c>
      <c r="B147" s="127"/>
      <c r="C147" s="6" t="s">
        <v>58</v>
      </c>
      <c r="D147" s="6" t="s">
        <v>36</v>
      </c>
      <c r="E147" s="6" t="s">
        <v>94</v>
      </c>
      <c r="F147" s="6" t="s">
        <v>20</v>
      </c>
      <c r="G147" s="102">
        <f>G148</f>
        <v>50000</v>
      </c>
    </row>
    <row r="148" spans="1:7" ht="31.5">
      <c r="A148" s="135" t="s">
        <v>95</v>
      </c>
      <c r="B148" s="127"/>
      <c r="C148" s="6">
        <v>10</v>
      </c>
      <c r="D148" s="6" t="s">
        <v>36</v>
      </c>
      <c r="E148" s="6" t="s">
        <v>96</v>
      </c>
      <c r="F148" s="6" t="s">
        <v>20</v>
      </c>
      <c r="G148" s="102">
        <f>G149</f>
        <v>50000</v>
      </c>
    </row>
    <row r="149" spans="1:7" ht="20.25" customHeight="1">
      <c r="A149" s="146" t="s">
        <v>53</v>
      </c>
      <c r="B149" s="127"/>
      <c r="C149" s="8" t="s">
        <v>58</v>
      </c>
      <c r="D149" s="8" t="s">
        <v>36</v>
      </c>
      <c r="E149" s="8" t="s">
        <v>96</v>
      </c>
      <c r="F149" s="8" t="s">
        <v>60</v>
      </c>
      <c r="G149" s="117">
        <v>50000</v>
      </c>
    </row>
    <row r="150" spans="1:7" ht="43.5" customHeight="1">
      <c r="A150" s="51" t="s">
        <v>62</v>
      </c>
      <c r="B150" s="127"/>
      <c r="C150" s="6">
        <v>10</v>
      </c>
      <c r="D150" s="6" t="s">
        <v>36</v>
      </c>
      <c r="E150" s="6" t="s">
        <v>65</v>
      </c>
      <c r="F150" s="6" t="s">
        <v>20</v>
      </c>
      <c r="G150" s="37">
        <f>G151</f>
        <v>20000</v>
      </c>
    </row>
    <row r="151" spans="1:7" ht="57">
      <c r="A151" s="51" t="s">
        <v>41</v>
      </c>
      <c r="B151" s="127"/>
      <c r="C151" s="6">
        <v>10</v>
      </c>
      <c r="D151" s="6" t="s">
        <v>36</v>
      </c>
      <c r="E151" s="6" t="s">
        <v>48</v>
      </c>
      <c r="F151" s="6" t="s">
        <v>20</v>
      </c>
      <c r="G151" s="37">
        <f>G152</f>
        <v>20000</v>
      </c>
    </row>
    <row r="152" spans="1:7" ht="71.25">
      <c r="A152" s="147" t="s">
        <v>292</v>
      </c>
      <c r="B152" s="127"/>
      <c r="C152" s="6">
        <v>10</v>
      </c>
      <c r="D152" s="6" t="s">
        <v>36</v>
      </c>
      <c r="E152" s="6" t="s">
        <v>138</v>
      </c>
      <c r="F152" s="6" t="s">
        <v>20</v>
      </c>
      <c r="G152" s="37">
        <f>G153</f>
        <v>20000</v>
      </c>
    </row>
    <row r="153" spans="1:7" ht="31.5">
      <c r="A153" s="146" t="s">
        <v>140</v>
      </c>
      <c r="B153" s="127"/>
      <c r="C153" s="8">
        <v>10</v>
      </c>
      <c r="D153" s="8" t="s">
        <v>36</v>
      </c>
      <c r="E153" s="8" t="s">
        <v>138</v>
      </c>
      <c r="F153" s="8" t="s">
        <v>139</v>
      </c>
      <c r="G153" s="37">
        <v>20000</v>
      </c>
    </row>
    <row r="154" spans="1:7" ht="15.75">
      <c r="A154" s="135" t="s">
        <v>54</v>
      </c>
      <c r="B154" s="127"/>
      <c r="C154" s="6">
        <v>11</v>
      </c>
      <c r="D154" s="6"/>
      <c r="E154" s="6"/>
      <c r="F154" s="6"/>
      <c r="G154" s="102">
        <f>G155</f>
        <v>1000</v>
      </c>
    </row>
    <row r="155" spans="1:7" ht="15.75">
      <c r="A155" s="135" t="s">
        <v>85</v>
      </c>
      <c r="B155" s="127"/>
      <c r="C155" s="6">
        <v>11</v>
      </c>
      <c r="D155" s="6" t="s">
        <v>19</v>
      </c>
      <c r="E155" s="6"/>
      <c r="F155" s="6"/>
      <c r="G155" s="102">
        <f>G156</f>
        <v>1000</v>
      </c>
    </row>
    <row r="156" spans="1:7" ht="30">
      <c r="A156" s="145" t="s">
        <v>196</v>
      </c>
      <c r="B156" s="127"/>
      <c r="C156" s="6">
        <v>11</v>
      </c>
      <c r="D156" s="6" t="s">
        <v>19</v>
      </c>
      <c r="E156" s="6" t="s">
        <v>150</v>
      </c>
      <c r="F156" s="6" t="s">
        <v>20</v>
      </c>
      <c r="G156" s="102">
        <f>G157</f>
        <v>1000</v>
      </c>
    </row>
    <row r="157" spans="1:7" ht="30">
      <c r="A157" s="145" t="s">
        <v>86</v>
      </c>
      <c r="B157" s="127"/>
      <c r="C157" s="6">
        <v>11</v>
      </c>
      <c r="D157" s="6" t="s">
        <v>19</v>
      </c>
      <c r="E157" s="6" t="s">
        <v>151</v>
      </c>
      <c r="F157" s="6" t="s">
        <v>20</v>
      </c>
      <c r="G157" s="102">
        <f>G158</f>
        <v>1000</v>
      </c>
    </row>
    <row r="158" spans="1:7" ht="15.75">
      <c r="A158" s="145" t="s">
        <v>87</v>
      </c>
      <c r="B158" s="127"/>
      <c r="C158" s="6">
        <v>11</v>
      </c>
      <c r="D158" s="6" t="s">
        <v>19</v>
      </c>
      <c r="E158" s="6" t="s">
        <v>187</v>
      </c>
      <c r="F158" s="6" t="s">
        <v>20</v>
      </c>
      <c r="G158" s="102">
        <f>G159</f>
        <v>1000</v>
      </c>
    </row>
    <row r="159" spans="1:7" ht="31.5">
      <c r="A159" s="134" t="s">
        <v>64</v>
      </c>
      <c r="B159" s="127"/>
      <c r="C159" s="8">
        <v>11</v>
      </c>
      <c r="D159" s="8" t="s">
        <v>19</v>
      </c>
      <c r="E159" s="8" t="s">
        <v>187</v>
      </c>
      <c r="F159" s="8" t="s">
        <v>28</v>
      </c>
      <c r="G159" s="117">
        <v>1000</v>
      </c>
    </row>
    <row r="160" spans="1:8" ht="16.5" thickBot="1">
      <c r="A160" s="148" t="s">
        <v>137</v>
      </c>
      <c r="B160" s="149"/>
      <c r="C160" s="124"/>
      <c r="D160" s="124"/>
      <c r="E160" s="124"/>
      <c r="F160" s="124"/>
      <c r="G160" s="126">
        <f>G10+G34+G41+G71+G79+G120+G137+G154+G114</f>
        <v>12953219</v>
      </c>
      <c r="H160" t="s">
        <v>160</v>
      </c>
    </row>
    <row r="164" spans="1:6" ht="15">
      <c r="A164" s="110" t="s">
        <v>159</v>
      </c>
      <c r="C164" s="150"/>
      <c r="D164" s="150"/>
      <c r="E164" s="150"/>
      <c r="F164" s="150" t="s">
        <v>61</v>
      </c>
    </row>
  </sheetData>
  <sheetProtection/>
  <mergeCells count="5">
    <mergeCell ref="A5:G5"/>
    <mergeCell ref="E1:G1"/>
    <mergeCell ref="D3:G3"/>
    <mergeCell ref="B2:G2"/>
    <mergeCell ref="B4:G4"/>
  </mergeCells>
  <printOptions/>
  <pageMargins left="0.48" right="0.3" top="0.35" bottom="0.39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2022-05-05T07:21:03Z</dcterms:modified>
  <cp:category/>
  <cp:version/>
  <cp:contentType/>
  <cp:contentStatus/>
</cp:coreProperties>
</file>