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973" activeTab="0"/>
  </bookViews>
  <sheets>
    <sheet name="общ." sheetId="1" r:id="rId1"/>
    <sheet name="1-ист.23г" sheetId="2" r:id="rId2"/>
    <sheet name="2-ист.24,25." sheetId="3" r:id="rId3"/>
    <sheet name="3-Гл адм.дох." sheetId="4" r:id="rId4"/>
    <sheet name="4-Гл.адм.диф." sheetId="5" r:id="rId5"/>
    <sheet name="6-Дох,23г" sheetId="6" r:id="rId6"/>
    <sheet name="7-Дох 24,25" sheetId="7" r:id="rId7"/>
    <sheet name="12-Гл.распор." sheetId="8" r:id="rId8"/>
    <sheet name="8-расход,23г" sheetId="9" r:id="rId9"/>
    <sheet name="9-расход,24,25г" sheetId="10" r:id="rId10"/>
    <sheet name="10-Вед.стр.23г" sheetId="11" r:id="rId11"/>
    <sheet name="11-Вед.стр24,25г" sheetId="12" r:id="rId12"/>
    <sheet name="13-МП,23г" sheetId="13" r:id="rId13"/>
    <sheet name="14-МП,24,25" sheetId="14" r:id="rId14"/>
    <sheet name="5-Налоги" sheetId="15" r:id="rId15"/>
  </sheets>
  <definedNames>
    <definedName name="_xlnm.Print_Area" localSheetId="10">'10-Вед.стр.23г'!$A$1:$G$157</definedName>
    <definedName name="_xlnm.Print_Area" localSheetId="11">'11-Вед.стр24,25г'!$A$1:$H$149</definedName>
    <definedName name="_xlnm.Print_Area" localSheetId="7">'12-Гл.распор.'!$A$1:$C$15</definedName>
    <definedName name="_xlnm.Print_Area" localSheetId="12">'13-МП,23г'!$A$1:$G$93</definedName>
    <definedName name="_xlnm.Print_Area" localSheetId="13">'14-МП,24,25'!$A$1:$H$41</definedName>
    <definedName name="_xlnm.Print_Area" localSheetId="1">'1-ист.23г'!$A$1:$C$35</definedName>
    <definedName name="_xlnm.Print_Area" localSheetId="2">'2-ист.24,25.'!$A$1:$D$35</definedName>
    <definedName name="_xlnm.Print_Area" localSheetId="3">'3-Гл адм.дох.'!$A$1:$D$46</definedName>
    <definedName name="_xlnm.Print_Area" localSheetId="4">'4-Гл.адм.диф.'!$A$1:$C$37</definedName>
    <definedName name="_xlnm.Print_Area" localSheetId="14">'5-Налоги'!$A$1:$C$17</definedName>
    <definedName name="_xlnm.Print_Area" localSheetId="5">'6-Дох,23г'!$A$1:$C$57</definedName>
    <definedName name="_xlnm.Print_Area" localSheetId="6">'7-Дох 24,25'!$A$1:$D$55</definedName>
    <definedName name="_xlnm.Print_Area" localSheetId="8">'8-расход,23г'!$A$1:$F$155</definedName>
    <definedName name="_xlnm.Print_Area" localSheetId="9">'9-расход,24,25г'!$A$1:$G$145</definedName>
    <definedName name="_xlnm.Print_Area" localSheetId="0">'общ.'!$A$1:$G$103</definedName>
  </definedNames>
  <calcPr fullCalcOnLoad="1"/>
</workbook>
</file>

<file path=xl/sharedStrings.xml><?xml version="1.0" encoding="utf-8"?>
<sst xmlns="http://schemas.openxmlformats.org/spreadsheetml/2006/main" count="3834" uniqueCount="609">
  <si>
    <t>Мероприятия направленные на использование и охрану земель на территории Орджоникидзевского сельсовета</t>
  </si>
  <si>
    <t xml:space="preserve">О принятии   бюджета муниципального  образования  Орджоникидзевский   сельсовет Орджоникидзевского  района  Республики Хакасия на 2023 год и  на  плановый  период 
2024 и 2025 годов
</t>
  </si>
  <si>
    <t xml:space="preserve">         1.Утвердить основные характеристики  бюджета муниципального  образования Орджоникидзевский сельсовет Орджоникидзевского района Республики Хакасия (далее местный бюджет) на 2023 год:</t>
  </si>
  <si>
    <t xml:space="preserve"> 3)  дефицит местного бюджета – 69 500 рублей.</t>
  </si>
  <si>
    <t xml:space="preserve">         2.Утвердить основные характеристики  бюджета муниципального  образования Орджоникидзевский сельсовет Орджоникидзевского района Республики Хакасия (далее местный бюджет) на плановый период 2024 и 2025 годов.</t>
  </si>
  <si>
    <t xml:space="preserve">3) прогнозируемый  дефицит местного бюджета 
на 2024 год в сумме 72 800 рублей  и  на 2025 год в сумме 76 200 рублей.
</t>
  </si>
  <si>
    <t xml:space="preserve"> 1) на  2023 год согласно приложению № 1 к настоящему решению;</t>
  </si>
  <si>
    <t>2) на плановый период  2024  и 2025 годов согласно приложению № 2 к настоящему решению.</t>
  </si>
  <si>
    <t xml:space="preserve">         7.Установить, что доходы местного бюджета в 2023 году и плановом периоде 2024 и 2025 годов, формируются за счет:</t>
  </si>
  <si>
    <t xml:space="preserve">       -прочие  дотации;</t>
  </si>
  <si>
    <t>1) на 2023  год согласно   приложению № 6 к настоящему решению;</t>
  </si>
  <si>
    <t xml:space="preserve"> 2) на плановый период  2024-2025 годов согласно приложению №7 к настоящему решению.</t>
  </si>
  <si>
    <t>1) на 2023 год согласно приложению № 8 к  настоящему  решению;</t>
  </si>
  <si>
    <t>2) на плановый период 2024 и 2025 годов согласно приложению № 9  к настоящему решению.</t>
  </si>
  <si>
    <t>1)  на 2023 год согласно приложению № 10 к  настоящему  решению;</t>
  </si>
  <si>
    <t>2) на плановый период 2024 и 2025 годов согласно приложению № 11 к настоящему решению.</t>
  </si>
  <si>
    <t xml:space="preserve">         13.Утвердить перечень главных распорядителей средств местного бюджета  на 2023 и на плановый период 2024-2025 год согласно приложению № 12 к настоящему решению.</t>
  </si>
  <si>
    <t>1) на 2023 год  в  сумме 194 700,00 рублей;</t>
  </si>
  <si>
    <t xml:space="preserve">       -  на 2023 год в сумме 371 300,00 рублей;</t>
  </si>
  <si>
    <t xml:space="preserve">       -  на 2024 год  в сумме 399 600,00 рублей;</t>
  </si>
  <si>
    <t xml:space="preserve">       -  на 2025 год в сумме 422 800,00 рублей. </t>
  </si>
  <si>
    <t xml:space="preserve">       -на суммы средств, поступивших из  бюджета муниципального района  в течение 2023 года; 2024  и 2025 годов;</t>
  </si>
  <si>
    <t xml:space="preserve">       Вытекающие из договоров обязательства, принятые распорядителями и получателями средств местного бюджета сверх утвержденных им лимитов бюджетных обязательств, не подлежат оплате за счет средств местного бюджета в 2023 году  и  плановом периоде 2024 и 2025годов.</t>
  </si>
  <si>
    <t xml:space="preserve">       Законодательные и иные нормативные акты Орджоникидзевского сельсовета, предусматривающие дополнительные расходы за счет средств местного бюджета на 2023 год и на плановый период 2024 и 2025 годов или сокращающие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2023 год  и в плановом периоде 2024 и 2025 годов при условии внесения соответствующих изменений в настоящее решение.</t>
  </si>
  <si>
    <t xml:space="preserve"> «О   бюджете муниципального образования Орджоникидзевский сельсовет Орджоникидзевского района   Республики Хакасия на 2023 год и плановый период 2024 и 2025 годов» </t>
  </si>
  <si>
    <t xml:space="preserve">  «О   бюджете муниципального образования Орджоникидзевский сельсовет Орджоникидзевского района   Республики Хакасия на 2023 год и плановый период 2024 и 2025 годов» </t>
  </si>
  <si>
    <t xml:space="preserve">   «О   бюджете муниципального образования Орджоникидзевский сельсовет Орджоникидзевского района   Республики Хакасия на 2023 год и плановый период 2024 и 2025 годов» </t>
  </si>
  <si>
    <t xml:space="preserve">    «О   бюджете муниципального образования Орджоникидзевский сельсовет Орджоникидзевского района   Республики Хакасия на 2023 год и плановый период 2024 и 2025 годов» </t>
  </si>
  <si>
    <t>Источники  финансирования дефицита местного бюджета муниципального образования Орджоникидзевский  сельсовет на 2023 год</t>
  </si>
  <si>
    <t>на 2025год</t>
  </si>
  <si>
    <t>Источники  финансирования дефицита местного бюджета муниципального образования Орджоникидзевский  сельсовет на плановый период 2024 и 2025 годов.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</si>
  <si>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Орджоникидзевский сельсовет Орджоникидзевского
района Республики Хакасия  на 2023 год и  плановый период 2024 и 2025 годов 
</t>
  </si>
  <si>
    <t>муниципального  образования Орджоникидзевский сельсовет   на 2023 год</t>
  </si>
  <si>
    <t>муниципального  образования Орджоникидзевский сельсовет   на 2024-2025 годов</t>
  </si>
  <si>
    <t>Сумма доходов на 2025 год</t>
  </si>
  <si>
    <t>Перечень главных  распорядителей средств  местного  бюджета муниципального образования Орджоникидзевский сельсовет  на 2023 год  и плановый период 2024 и 2025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</si>
  <si>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2023 год </t>
  </si>
  <si>
    <t xml:space="preserve"> Муниципальная программа « Устройство площадок для сбора ТБО на территории с.Орджоникидзевское на 2023г» </t>
  </si>
  <si>
    <t>Муниципальная программа "Бурение скважин для водоснабжения общего пользования с.Орджоникидзевское на 2023г."</t>
  </si>
  <si>
    <t>Мероприятия направленные на подготовку празднования   годовщины Победы в Великой Отечественной войне</t>
  </si>
  <si>
    <t>Мероприятия по обеспечению первичных мер пожарной безопасности на 2023г</t>
  </si>
  <si>
    <t>2025г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</si>
  <si>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</si>
  <si>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Муниципальная программа «Адресная социальная  поддержка нетрудоспособного населения и семей с детьми в 2021-2023 годы»</t>
  </si>
  <si>
    <t>Ведомственная структура расходов местного бюджета муниципального образования Орджоникидзевский   сельсовет на 2023г</t>
  </si>
  <si>
    <t>Ведомственная структура расходов местного бюджета муниципального образования Орджоникидзевский   сельсовет на плановый период 2023 и 2024 годов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</si>
  <si>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2023, 2024гг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</si>
  <si>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2023 год</t>
  </si>
  <si>
    <t>410</t>
  </si>
  <si>
    <t>Бюджетные инвестиции</t>
  </si>
  <si>
    <t>Муниципальная программа «Адресная социальная  поддержка нетрудоспособного населения и семей с детьми в 2021-2023годы»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</si>
  <si>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2024,2025 год</t>
  </si>
  <si>
    <t>Расходов на 2025 год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</si>
  <si>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на 2023 год и на плановый период 2024 и 2025 годов
</t>
  </si>
  <si>
    <t xml:space="preserve">         15.Утвердить общий объем бюджетных ассигнований на исполнение публичных нормативных обязательств расходов местного бюджета:</t>
  </si>
  <si>
    <t xml:space="preserve">         16. Установить объем бюджетных ассигнований муниципального дорожного фонда  администрации  Орджоникидзевского сельсовета  Орджоникидзевского района  Республики Хакасия:</t>
  </si>
  <si>
    <t xml:space="preserve">         17.Установить, что в ходе исполнения настоящего решения администрация   Орджоникидзевского сельсовета   вправе вносить изменения в бюджетную роспись в случаях, установленных статьей 217 Бюджетного Кодекса Российской Федерации, а так же в соответствии с пунктом 3 статьи 217 Бюджетного Кодекса Российской Федерации, по иным  основаниям, связанным с особенностями исполнения местного бюджета по  использованию остатков средств местного  бюджета,  предусмотренных  пунктом 26, с последующим внесением изменений в настоящее решение:</t>
  </si>
  <si>
    <t xml:space="preserve">         18. Установить, что заключение и оплата муниципальными бюджетными учреждениями и муниципальными органами договоров, исполнение которых осуществляется за счет средств местного бюджета, производиться в пределах утвержденных им лимитов бюджетных обязательств в соответствии с ведомственной, функциональной и экономической классификацией расходов местного бюджета.</t>
  </si>
  <si>
    <t xml:space="preserve">         19. Администрация Орджоникидзевского сельсовета   вправе в ходе исполнения настоящего решения по  представлению распорядителей средств местного  бюджета вносить изменения в ведомственную и функциональную структуры расходов местного бюджета по следующим основаниям:</t>
  </si>
  <si>
    <t xml:space="preserve">         20. Администрация Орджоникидзевского сельсовета  вправе заключать соглашения с Администрацией Орджоникидзевского района о передаче им осуществления части своих полномочий  за счет межбюджетных трансфертов, представляемых из местного бюджета поселения  в  районный  бюджет.</t>
  </si>
  <si>
    <t xml:space="preserve">         21. Установить, что кассовое обслуживание исполнения местного бюджета осуществляется на основании соглашения, заключенного между Администрацией Орджоникидзевского сельсовета Орджоникидзевского района Республики Хакасия и Управлением Федерального казначейства по  Республике  Хакасия.</t>
  </si>
  <si>
    <t xml:space="preserve">         22. В случае если нормативные  правовые акты органов местного самоуправления, устанавливающие бюджетные обязательства, противоречат настоящему решению, применяется настоящее решение.</t>
  </si>
  <si>
    <t xml:space="preserve">         23.Установить с 01 января 2023г., года тарифные ставки специалистам муниципальных  учреждений, работающим и проживающим в сельской местности, с повышающим коэффициентом 1,25.</t>
  </si>
  <si>
    <t xml:space="preserve">         24. Установить, что неиспользованные лимиты бюджетных обязательств  местного бюджета прекращают свое действие 31 декабря 2023 года, соответственно 31 декабря 2024 года, 31 декабря 2025 года. </t>
  </si>
  <si>
    <t xml:space="preserve">         25. Установить, что остатки средств местного бюджета по состоянию на 1 января 2023 года, образовавшиеся в связи с неполным использованием бюджетных ассигнований по средствам, поступившим в 2022 году из районного бюджета, направляются в 2023 году на те же цели в соответствии со статьей 242 Бюджетного Кодекса Российской Федерации. </t>
  </si>
  <si>
    <t xml:space="preserve">         26 Наличие остатков средств районного бюджета по состоянию на 01 января 2023 года, образовавшихся в связи с неполным использованием в 2022 году средств муниципального дорожного фонда, полученных от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направляются на увеличение бюджетных ассигнований муниципального дорожного фонда в очередном финансовом году</t>
  </si>
  <si>
    <t xml:space="preserve">         27. Установить, что органу, осуществляющему функции продавца муниципальной собственности муниципального образования Орджоникидзевский сельсовет, возмещаются фактически произведённые затраты на организацию и проведение приватизации муниципального имущества, утверждённого Прогнозным планом (программой) приватизации муниципального имущества на 2023-2025 годы, но не более суммы, предусмотренной в местном бюджете на эти цели.</t>
  </si>
  <si>
    <t xml:space="preserve">        28. Предоставить право Администрации Орджоникидзевского сельсовета  заключить с Администрацией  Орджоникидзевского района соглашение о мерах по повышению эффективности использования бюджетных средств и увеличению поступлений налоговых и неналоговых доходов местного  бюджета.</t>
  </si>
  <si>
    <t xml:space="preserve">          29. Установить, что в случае взыскания с администрации муниципального образования Орджоникидзевский сельсовет  за счет казны муниципального образования  Орджоникидзевский сельсовет  в соответствии с  судебным актом по искам о возмещении вреда, причиненного незаконными действиями (бездействием) 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финансирование расходов на указанные цели производится администрацией Орджоникидзевского сельсовета за счет средств местного бюджета.</t>
  </si>
  <si>
    <t xml:space="preserve">         30. Установить, что администрация Орджоникидзевского сельсовета вправе предоставлять из  бюджета поселения субсидии иным некоммерческим организациям, не являющимся (государственными) муниципальными учреждениями. Субсидии могут предоставляться в виде регулярных взносов за членство в организациях в случаях и в порядке, установленных нормативными правовыми актами Администрации Орджоникидзевского района</t>
  </si>
  <si>
    <t xml:space="preserve">         31. Настоящее решение вступает в силу с 01 января 2023 года и  подлежит обнародованию  путем размещения на информационном стенде в здании администрации Орджоникидзевского сельсовета и размещению на официальном сайте администрации Орджоникидзевского сельсовета.</t>
  </si>
  <si>
    <t xml:space="preserve">       32.Установить верхний предел муниципального внутреннего долга муниципального образования Орджоникидзевский сельсовет :                                                                                                                                                                  - на 01 января 2023 года в сумме 695 650,00 рублей ;                                                                                                              - на 01 января 2024года в сумме 727 800,00 рублей ;                                                                                                              - на 01 января 2025 года в сумме 761 900,00 рублей.</t>
  </si>
  <si>
    <t>35.Установить предельный обьем  муниципального долга муниципального образования Орджоникидзевский сельсовет :                                                                                                                                                                                             - на 01 января 2023 года в сумме 695 650,00 рублей ;                                                                                                              - на 01 января 2024года в сумме 727 800,00 рублей ;                                                                                                              - на 01 января 2025 года в сумме 761 900,00 рублей.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</si>
  <si>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</si>
  <si>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«Меры по усилению борьбы с преступностью и профилактике правонарушений в муниципальном образовании Орджоникидзевский сельсовет на  2021-2023годы»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</si>
  <si>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</si>
  <si>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</si>
  <si>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>Муниципальная программа"Создание и обустройство Мемориального комплекса в с. Орджоникидзевское на 2023г»"</t>
  </si>
  <si>
    <t>Муниципальная программа "Поддержка 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</si>
  <si>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</si>
  <si>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</si>
  <si>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</si>
  <si>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дотации </t>
  </si>
  <si>
    <t>Прочие дотации бюджетам сельских поселений</t>
  </si>
  <si>
    <t>2 02 19999 00 0000 150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</si>
  <si>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</si>
  <si>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</si>
  <si>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</si>
  <si>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</si>
  <si>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>Предоставление широкополосного доступа к сети "Интернет"  МКУ "Орджоникидзевский СДК"</t>
  </si>
  <si>
    <t xml:space="preserve"> Муниципальная программа «Подготовка документов территориального планирования и правил землепользования и застройки муниципального образования Орджоникидзевский сельсовет на 2023-2024г. » </t>
  </si>
  <si>
    <t>Организация и обеспечение внесения изменений в генеральный план и ПЗЗ муниципального образования Орджоникидзевский сельсовет</t>
  </si>
  <si>
    <t>Мероприятия направленные на на подготовку документов территориального планирования и правил землепользования и застройки</t>
  </si>
  <si>
    <t>29 0 00 00000</t>
  </si>
  <si>
    <t>29 0 01 00000</t>
  </si>
  <si>
    <t>29 0 01 S3370</t>
  </si>
  <si>
    <t xml:space="preserve"> 1) общий объем доходов местного бюджета в сумме 8 336 956 рублей; </t>
  </si>
  <si>
    <t xml:space="preserve"> 2) общий  объем  расходов местного бюджета в сумме  8 406 456 рублей</t>
  </si>
  <si>
    <t>1) прогнозируемый общий объем доходов местного бюджета на 2024 год в сумме 8 733 966 рублей и на 2025 год в сумме 8 143 200 рублей;</t>
  </si>
  <si>
    <t>2) прогнозируемый общий  объем  расходов местного бюджета  на 2024 год в сумме 8 806 766 рублей и на 2025 год в сумме 8 219 400 рублей;</t>
  </si>
  <si>
    <t>№64</t>
  </si>
  <si>
    <t>от 27.12.2022</t>
  </si>
  <si>
    <t>к  решению  Совета депутатов    Орджоникидзевского сельсовета от 27.12.2022 г, №64</t>
  </si>
  <si>
    <t xml:space="preserve">   На основании статьи 153 Бюджетного Кодекса  Российской Федерации, статьи 14 Федерального закона от 06 октября 2003года №131-ФЗ «Об общих принципах организации местного самоуправления в Российской Федерации», Решения Совета депутатов Орджоникидзевского района №35-9 от 27.12.2022г и пункта  4 статьи 29  Устава муниципального  образования  Орджоникидзевский сель.совет, Совет депутатов Орджоникидзевского сельсовета Орджоникидзевского района Республики Хакасия       </t>
  </si>
  <si>
    <t>Наименование целевых  программ</t>
  </si>
  <si>
    <t>Рз</t>
  </si>
  <si>
    <t>Код главы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</si>
  <si>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</si>
  <si>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</si>
  <si>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</si>
  <si>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</si>
  <si>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</si>
  <si>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</si>
  <si>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</si>
  <si>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</si>
  <si>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</si>
  <si>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</si>
  <si>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</si>
  <si>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</si>
  <si>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</si>
  <si>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</si>
  <si>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</si>
  <si>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</si>
  <si>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</si>
  <si>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</si>
  <si>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</si>
  <si>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</si>
  <si>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Физическая культура и спорт </t>
  </si>
  <si>
    <t>13</t>
  </si>
  <si>
    <t>10</t>
  </si>
  <si>
    <t>12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</si>
  <si>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</si>
  <si>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</si>
  <si>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</si>
  <si>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</si>
  <si>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</si>
  <si>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</si>
  <si>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</si>
  <si>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РОССИЙСКАЯ  ФЕДЕРАЦИЯ</t>
  </si>
  <si>
    <t>РЕСПУБЛИКА  ХАКАСИЯ</t>
  </si>
  <si>
    <t>ОРДЖОНИКИДЗЕВСКИЙ  РАЙОН</t>
  </si>
  <si>
    <t>СОВЕТ ДЕПУТАТОВ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</si>
  <si>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</si>
  <si>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</si>
  <si>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</si>
  <si>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</si>
  <si>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</si>
  <si>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</si>
  <si>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</si>
  <si>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</si>
  <si>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</si>
  <si>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</si>
  <si>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</si>
  <si>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</si>
  <si>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</si>
  <si>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</si>
  <si>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</si>
  <si>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</si>
  <si>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</si>
  <si>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</si>
  <si>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</si>
  <si>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</si>
  <si>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</si>
  <si>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</si>
  <si>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</si>
  <si>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</si>
  <si>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</si>
  <si>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</si>
  <si>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</si>
  <si>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</si>
  <si>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</si>
  <si>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</si>
  <si>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</si>
  <si>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</si>
  <si>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</si>
  <si>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</si>
  <si>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</si>
  <si>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</si>
  <si>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</si>
  <si>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</si>
  <si>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</si>
  <si>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</si>
  <si>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</si>
  <si>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</si>
  <si>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Код источников финансирования дефицита местного бюджета муниципального образования</t>
  </si>
  <si>
    <t>01 00 00 00 00 0000 000</t>
  </si>
  <si>
    <t>01 02 00 00 00 0000 000</t>
  </si>
  <si>
    <t>01 02 00 00 00 0000 700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</si>
  <si>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</si>
  <si>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</si>
  <si>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>01 02 00 00 10 0000 810</t>
  </si>
  <si>
    <t>01 03 01 00 00 0000 000</t>
  </si>
  <si>
    <t>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</si>
  <si>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</si>
  <si>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01 03 01 00 00 0000 800</t>
  </si>
  <si>
    <t>01 03 01 00 10 0000 810</t>
  </si>
  <si>
    <t xml:space="preserve">01 05 00 00 00 0000 000 </t>
  </si>
  <si>
    <t>01 05 00 00 00 0000 500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</si>
  <si>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</si>
  <si>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</si>
  <si>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</si>
  <si>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</si>
  <si>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</si>
  <si>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</si>
  <si>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</si>
  <si>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01 05 02 01 10 0000 610</t>
  </si>
  <si>
    <t>Уменьшение прочих остатков денежных средств бюджетов поселений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</si>
  <si>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</si>
  <si>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</si>
  <si>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</si>
  <si>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</si>
  <si>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</si>
  <si>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</si>
  <si>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</si>
  <si>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</si>
  <si>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</si>
  <si>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1 01 02010 01 0000 110</t>
  </si>
  <si>
    <t>1 01 02030 01 0000 110</t>
  </si>
  <si>
    <t>1 06 00000 00 0000 000</t>
  </si>
  <si>
    <t>1 06 01000 00 0000 110</t>
  </si>
  <si>
    <t>1 06 01030 10 0000 110</t>
  </si>
  <si>
    <t>1 06 06000 00 0000 110</t>
  </si>
  <si>
    <t>2 00 00000 00 0000 000</t>
  </si>
  <si>
    <t>БЕЗВОЗМЕЗДНЫЕ ПОСТУПЛЕНИЯ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</si>
  <si>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</si>
  <si>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</si>
  <si>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</si>
  <si>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</si>
  <si>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</si>
  <si>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</si>
  <si>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</si>
  <si>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</si>
  <si>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</si>
  <si>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</si>
  <si>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</si>
  <si>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</si>
  <si>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</si>
  <si>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</si>
  <si>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</si>
  <si>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</si>
  <si>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</si>
  <si>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</si>
  <si>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</si>
  <si>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</si>
  <si>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</si>
  <si>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</si>
  <si>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</si>
  <si>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</si>
  <si>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</si>
  <si>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</si>
  <si>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</si>
  <si>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</si>
  <si>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</si>
  <si>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</si>
  <si>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</si>
  <si>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</si>
  <si>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</si>
  <si>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</si>
  <si>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</si>
  <si>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</si>
  <si>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>Код</t>
  </si>
  <si>
    <t>гла-вы</t>
  </si>
  <si>
    <t>ПР</t>
  </si>
  <si>
    <t>ЦСР</t>
  </si>
  <si>
    <t>Мероприятия направленные на энергосбережение и повышение энергетической эффективности</t>
  </si>
  <si>
    <t>11 0 00 00000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</si>
  <si>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</si>
  <si>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</si>
  <si>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</si>
  <si>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</si>
  <si>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</si>
  <si>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</si>
  <si>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</si>
  <si>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</si>
  <si>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40 1 00 51180</t>
  </si>
  <si>
    <t>13 0 01 04000</t>
  </si>
  <si>
    <t>13 0 01 00000</t>
  </si>
  <si>
    <t>13 0 00 00000</t>
  </si>
  <si>
    <t>40 1 00 02180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</si>
  <si>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</si>
  <si>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</si>
  <si>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</si>
  <si>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</si>
  <si>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40 2 00 00000</t>
  </si>
  <si>
    <t>40 1 00 02030</t>
  </si>
  <si>
    <t>40 1 00 02040</t>
  </si>
  <si>
    <t>40 1 00 02050</t>
  </si>
  <si>
    <t xml:space="preserve">13 </t>
  </si>
  <si>
    <t>40 2 00 45000</t>
  </si>
  <si>
    <t>40 2 00 44000</t>
  </si>
  <si>
    <t>40 2 00 41000</t>
  </si>
  <si>
    <t>40 2 00 40000</t>
  </si>
  <si>
    <t>(руб.)</t>
  </si>
  <si>
    <t>Дорожный фонд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</si>
  <si>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</si>
  <si>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</si>
  <si>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ОРДЖОНИКИДЗЕВСКОГО  СЕЛЬСОВЕТА</t>
  </si>
  <si>
    <t xml:space="preserve">           Совет депутатов Орджоникидзевского сельсовета Орджоникидзевского района Республики Хакасия</t>
  </si>
  <si>
    <t>3) – иные межбюджетные трансферты на выравнивание бюджетной обеспеченности.</t>
  </si>
  <si>
    <t xml:space="preserve">1) федеральных,  региональных  налогов и сборов, в том  числе налогов, предусмотренных специальными налоговыми режимами: </t>
  </si>
  <si>
    <t xml:space="preserve">        -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совершения нотариальных действий - по нормативу 100 процентов; </t>
  </si>
  <si>
    <t xml:space="preserve">         - перечисления из бюджетов (расчет поселений) для осуществления возврата (зачета) излишне взысканных сумм налогов, сборов и иных платежей,  а также сумм процентов за несвоевременное осуществление такого возврата процентов, начисленных на излишне взысканные суммы; </t>
  </si>
  <si>
    <t xml:space="preserve">        - налога на доходы физических лиц - по нормативу 12 процентов; </t>
  </si>
  <si>
    <t xml:space="preserve">        - доходов от уплаты акцизов на автомобильный и прямогонный бензин дизельное топливо, моторные масла для дизельных и (или) карбюраторных (инжекторных) двигателей, производимые на территории Российской Федерации - по дифференцированному нормативу 0,03 процентов;</t>
  </si>
  <si>
    <t xml:space="preserve">        -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(или)  крупногабаритных грузов, зачисляемая в бюджеты поселений -по нормативу 100 процентов</t>
  </si>
  <si>
    <t xml:space="preserve">2) Местных налогов и сборов:                 </t>
  </si>
  <si>
    <t xml:space="preserve">       - налога на имущество физических лиц – по нормативу 100 процентов;</t>
  </si>
  <si>
    <t xml:space="preserve">        -земельный налог - по нормативу 100 процентов;</t>
  </si>
  <si>
    <t>4) неналоговых доходов в соответствии с нормативами, установленными бюджетным законодательством Российской Федерации и законодательством Республики Хакасия:</t>
  </si>
  <si>
    <t xml:space="preserve">       -доходы от сдачи в аренду имущества, находящегося в  оперативном управлении органов управления поселений и созданных ими учреждений (за исключением имущества муниципальных автономных учреждений)- по нормативу 100 %;  </t>
  </si>
  <si>
    <t xml:space="preserve"> 5) прочие налоги, сборы и другие платежи - в соответствии с нормативами, установленными  бюджетным законодательством Российской Федерации и законодательством Республики Хакасия;
</t>
  </si>
  <si>
    <t>1)  из фонда финансовой поддержки поселений:</t>
  </si>
  <si>
    <t xml:space="preserve">       - дотации на выравнивание бюджетной обеспеченности;</t>
  </si>
  <si>
    <t>2)  из фонда компенсаций:</t>
  </si>
  <si>
    <t xml:space="preserve">       -субвенции на осуществление полномочий по первичному воинскому учёту на территориях, где отсутствуют военные комиссариаты;</t>
  </si>
  <si>
    <t xml:space="preserve">       Предоставить право администрации  Орджоникидзевского  сельсовета перераспределять объёмы ассигнований по муниципальным  программам с последующим внесением изменений в настоящее решение. </t>
  </si>
  <si>
    <t xml:space="preserve">        -в случае передачи полномочий по финансированию отдельных учреждений, мероприятий или видов расходов, экономических статей;</t>
  </si>
  <si>
    <t xml:space="preserve">       -в случае обращения взыскания на средства местного бюджета по денежным обязательствам получателей бюджетных средств на основании исполнительных листов судебных органов;</t>
  </si>
  <si>
    <t xml:space="preserve">       -при уменьшении ассигнований на сумму, израсходованную получателями бюджетных средств незаконно и (или) не по целевому назначению, по предписанию контрольных органов;</t>
  </si>
  <si>
    <t xml:space="preserve">       -в иных случаях, установленных бюджетным законодательством Российской Федерации.</t>
  </si>
  <si>
    <t xml:space="preserve">       - на суммы остатков средств из бюджета муниципального района  на счетах отделения по Орджоникидзевскому УФК по Республике Хакасия;</t>
  </si>
  <si>
    <t xml:space="preserve">       -в иных случаях, установленных бюджетным  законодательством Российской Федерации.</t>
  </si>
  <si>
    <t>Глава Орджоникидзевского сельсовета</t>
  </si>
  <si>
    <t>А.М.Бетехтин</t>
  </si>
  <si>
    <t xml:space="preserve">          3.Утвердить источники  финансирования дефицита  местного бюджета:</t>
  </si>
  <si>
    <t xml:space="preserve">         6. В случаях изменения состава и (или) функций главных администраторов доходов местного бюджета, главных администраторов источников финансирования дефицита местного бюджета, изменения принципов назначения и присвоения структуры кодов классификации доходов бюджетов, источников финансирования дефицита  бюджетов, соответствующие изменения в перечень главных администраторов доходов местного бюджета, а также в состав закреплённых за ними кодов классификации доходов бюджета, в перечень главных администраторов источников финансирования дефицита местного бюджета, а также в состав закреплённых за ними кодов классификации источников финансирования дефицита бюджета, вносятся правовым актом администрации Орджоникидзевского сельсовета Орджоникидзевского района Республики Хакасия  без внесения изменений в настоящее решение.</t>
  </si>
  <si>
    <t xml:space="preserve">         8. Утвердить в составе доходов местного бюджета объем безвозмездных перечислений получаемых из  районного  бюджета: </t>
  </si>
  <si>
    <t xml:space="preserve">         9. Утвердить доходы  местного  бюджета муниципального  образования Орджоникидзевский   сельсовет:</t>
  </si>
  <si>
    <t xml:space="preserve">         10.Утвердить, что поступления от продажи имущества, находящегося в муниципальной собственности Орджоникидзевского сельсовета Орджоникидзевского района Республики Хакасия, в полном объеме  учитываются в доходах местного бюджета и направляются на финансирование бюджетных учреждений на основании смет доходов и расходов.</t>
  </si>
  <si>
    <t xml:space="preserve">         11.Утвердить распределение бюджетных ассигнований по разделам, подразделам, целевым статьям  и видам расходов классификации расходов местного  бюджета:</t>
  </si>
  <si>
    <t xml:space="preserve">         12.Утвердить ведомственную структуру расходов местного бюджета: </t>
  </si>
  <si>
    <t xml:space="preserve">         14.Утвердить перечень муниципальных целевых программ, предусмотренных к финансированию из местного бюджета: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</si>
  <si>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</si>
  <si>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</si>
  <si>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</si>
  <si>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1 03 00000 00 0000 000</t>
  </si>
  <si>
    <t>НАЛОГ НА ТОВАРЫ (РАБОТЫ, УСЛУГИ), РЕАЛИЗУЕМЫЕ НА ТЕРРИТОРИИ РОССИЙСКОЙ ФЕДЕРАЦИИ</t>
  </si>
  <si>
    <t>1 03 02000 01 0000 110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</si>
  <si>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</si>
  <si>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</si>
  <si>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</si>
  <si>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</si>
  <si>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</si>
  <si>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</si>
  <si>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</si>
  <si>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</si>
  <si>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</si>
  <si>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</si>
  <si>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</si>
  <si>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</si>
  <si>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</si>
  <si>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</si>
  <si>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</si>
  <si>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</si>
  <si>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</si>
  <si>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</si>
  <si>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ВСЕГО ДОХОДОВ</t>
  </si>
  <si>
    <t xml:space="preserve">Доходы местного  бюджета </t>
  </si>
  <si>
    <t xml:space="preserve">Приложение №6                               </t>
  </si>
  <si>
    <t xml:space="preserve">Приложение №7           </t>
  </si>
  <si>
    <t xml:space="preserve">Приложение №8              </t>
  </si>
  <si>
    <t>120</t>
  </si>
  <si>
    <t>Расходы на выплаты персоналу государственных(муниципальных) органов</t>
  </si>
  <si>
    <t xml:space="preserve">Расходы на выплаты персоналу  государственных(муниципальных )органов </t>
  </si>
  <si>
    <t>240</t>
  </si>
  <si>
    <t>Иные закупки товаров,работ и услуг для обеспечения государственных (муниципальных )нужд</t>
  </si>
  <si>
    <t>850</t>
  </si>
  <si>
    <t>830</t>
  </si>
  <si>
    <t>Исполнение судебных актов</t>
  </si>
  <si>
    <t>Уплата налогов, сборов и иных платежей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</si>
  <si>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</si>
  <si>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</si>
  <si>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Глава  муниципального образования Орджоникидзевский сельсовет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</si>
  <si>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</si>
  <si>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</si>
  <si>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Расходы на выплаты персоналу государственных(муниципальных)органов</t>
  </si>
  <si>
    <t>Обеспечение мер борьбы с преступностью и профилактике правонарушений</t>
  </si>
  <si>
    <t>Профилактика правонарушений, обеспечение безопасности и общественного порядка</t>
  </si>
  <si>
    <t>20 0 01 00000</t>
  </si>
  <si>
    <t>20 0 01 11000</t>
  </si>
  <si>
    <t>16 0 00 00000</t>
  </si>
  <si>
    <t>Мероприятия, связанные с противопожарной безопасностью территорий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</si>
  <si>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</si>
  <si>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4 01 00 00000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</si>
  <si>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</si>
  <si>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4 01 00 20140</t>
  </si>
  <si>
    <t>110</t>
  </si>
  <si>
    <t xml:space="preserve">Расходы на выплаты персоналу  казенных учреждений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</si>
  <si>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</si>
  <si>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</si>
  <si>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</si>
  <si>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Доплаты к пенсиям муниципальных служащих муниципального образования Орджоникидзевский  сельсовет </t>
  </si>
  <si>
    <t>310</t>
  </si>
  <si>
    <t>11 0 02 00000</t>
  </si>
  <si>
    <t>11 0 02 02000</t>
  </si>
  <si>
    <t>11 0 02 02100</t>
  </si>
  <si>
    <t xml:space="preserve"> Проведение спортивных мероприятий, обеспечение  подготовки спортивного резерва</t>
  </si>
  <si>
    <t xml:space="preserve">Приложение №9              </t>
  </si>
  <si>
    <t xml:space="preserve">Приложение №10      </t>
  </si>
  <si>
    <t>012</t>
  </si>
  <si>
    <t>Администрация Орджоникидзевского сельсовета</t>
  </si>
  <si>
    <t>16 0 01 00000</t>
  </si>
  <si>
    <t>Социальная политика</t>
  </si>
  <si>
    <t>Приложение №13</t>
  </si>
  <si>
    <t xml:space="preserve">4) - иные межбюджетные трансферты - трансферты, предаваемые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уровня. </t>
  </si>
  <si>
    <t xml:space="preserve">012 01 00 00 00 00 0000 000 </t>
  </si>
  <si>
    <t xml:space="preserve">012 01 02 00 00 00 0000 000 </t>
  </si>
  <si>
    <t>012 01 02 00 00 00 0000 700</t>
  </si>
  <si>
    <t>012 01 02 00 00 10 0000 710</t>
  </si>
  <si>
    <t xml:space="preserve">012 01 02 00 00 00 0000 800     </t>
  </si>
  <si>
    <t>012 01 02 00 00 10 0000 810</t>
  </si>
  <si>
    <t xml:space="preserve">012 01 03 01 00 00 0000 000 </t>
  </si>
  <si>
    <t>012 01 03 01 00 00 0000 700</t>
  </si>
  <si>
    <t>012 01 03 01 00 10 0000 710</t>
  </si>
  <si>
    <t>012 01 03 01 00 00 0000 800</t>
  </si>
  <si>
    <t>012 01 03 01 00 10 0000 810</t>
  </si>
  <si>
    <t>012 01 05 00 00 00 0000 000</t>
  </si>
  <si>
    <t>012 01 05 00 00 00 0000 500</t>
  </si>
  <si>
    <t>012 01 05 02 00 00 0000 500</t>
  </si>
  <si>
    <t>012 01 05 02 01 00 0000 510</t>
  </si>
  <si>
    <t>012 01 05 02 01 10 0000 510</t>
  </si>
  <si>
    <t>012 01 05 00 00 00 0000 600</t>
  </si>
  <si>
    <t>012 01 05 02 00 00 0000 600</t>
  </si>
  <si>
    <t>012 01 05 02 01 00 0000 610</t>
  </si>
  <si>
    <t>012 01 05 02 01 10 0000 610</t>
  </si>
  <si>
    <t xml:space="preserve">Приложение №1              </t>
  </si>
  <si>
    <t>Источники внутреннего финансирования дефецитов бюджетов</t>
  </si>
  <si>
    <t>Приложение №2</t>
  </si>
  <si>
    <t>Приложение №3</t>
  </si>
  <si>
    <t>Наименование администраторов доходов местного бюджета муниципального образования Орджоникидзевский сельсовет</t>
  </si>
  <si>
    <t>Администрация Орджоникидзевского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</si>
  <si>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</si>
  <si>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1 13 01995 10 0000 130</t>
  </si>
  <si>
    <t>1 13 02065  10 0000 130</t>
  </si>
  <si>
    <t>Доходы ,  поступающие в  порядке  возмещения расходов, понесенных в  связи с эксплуатацией имущества сельских  поселений</t>
  </si>
  <si>
    <t>Прочие  доходы от  компенсации затрат  бюджетов сельских  поселений</t>
  </si>
  <si>
    <t xml:space="preserve">1 14 02052 10 0000 440 </t>
  </si>
  <si>
    <t>Доходы от реализации иного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</si>
  <si>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поселений.</t>
  </si>
  <si>
    <t>Прочие неналоговые доходы бюджетов сельских поселений.</t>
  </si>
  <si>
    <t>Дотации  бюджетам сельских  поселений на поддержку мер по обеспечению сбалансированности бюджетов</t>
  </si>
  <si>
    <t xml:space="preserve">Прочие дотации бюджетам сельских поселений 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</si>
  <si>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</si>
  <si>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 xml:space="preserve">Прочие  субсидии  бюджетам сельских   поселений </t>
  </si>
  <si>
    <t>Субвенции бюджетам сельских  поселений на  осуществление первичного воинского учета на территориях, где отсутствуют военные  комиссариаты</t>
  </si>
  <si>
    <t>Прочие субвенции  бюджетам  сельских поселений</t>
  </si>
  <si>
    <t>Межбюджетные трансферты, передаваемые бюджетам сельских поселений 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</si>
  <si>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</si>
  <si>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</si>
  <si>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 сельских поселений от бюджетов муниципальных районов</t>
  </si>
  <si>
    <t>Прочие безвозмездные поступления в бюджеты сельских  поселений</t>
  </si>
  <si>
    <t>Наименование источников внутреннего финансирования дефицита  бюджета муниципального образования Орджоникидзевский сельсовет Орджоникидзевского района Республики Хакасия</t>
  </si>
  <si>
    <t xml:space="preserve">01 02 00 00 10 0000 710 </t>
  </si>
  <si>
    <t>Погашение кредитов, полученных от  кредитных организаций бюджетами поселений  в валюте Российской Федерации</t>
  </si>
  <si>
    <t>Бюджетные кредиты от других бюджетов бюджетной системы  Российской Федерации</t>
  </si>
  <si>
    <t>Получение бюджетных кредитов от других бюджетов бюджетной системы Российской Федерации в валюте Российской  Федерации</t>
  </si>
  <si>
    <t xml:space="preserve">01 03 01  00 10 0000 710 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</si>
  <si>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</si>
  <si>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Увеличение   остатков средств бюджетов</t>
  </si>
  <si>
    <t xml:space="preserve">01 05 02 01 00 0000 510 </t>
  </si>
  <si>
    <t xml:space="preserve">01 05 02 01 10 0000 510 </t>
  </si>
  <si>
    <t>Уменьшение прочих  остатков средств бюджетов</t>
  </si>
  <si>
    <t>01 05 02 01 00 0000 610</t>
  </si>
  <si>
    <t>Уменьшение  прочих остатков денежных средств бюджетов</t>
  </si>
  <si>
    <t>01 06 00 00 00 0000 000</t>
  </si>
  <si>
    <t xml:space="preserve">Иные источники внутреннего финансирования дефицитов бюджетов </t>
  </si>
  <si>
    <t>01 06 06 00 00 0000 700</t>
  </si>
  <si>
    <t xml:space="preserve">Привлечение прочих источников внутреннего финансирования дефицитов бюджетов </t>
  </si>
  <si>
    <t>01 06 06 00 10 0000 710</t>
  </si>
  <si>
    <t>Привлечение прочих источников внутреннего финансирования дефицитов бюджетов поселений</t>
  </si>
  <si>
    <t>01 06 06 00 00 0000 800</t>
  </si>
  <si>
    <t xml:space="preserve">Погашение обязательств за счет  прочих источников внутреннего  финансирования дефицитов бюджетов </t>
  </si>
  <si>
    <t xml:space="preserve">01 06 06 00 10 0000 810 </t>
  </si>
  <si>
    <t xml:space="preserve">Погашение обязательств за счет  прочих источников внутреннего  финансирования дефицитов бюджетов  поселений </t>
  </si>
  <si>
    <t>Приложение №4</t>
  </si>
  <si>
    <t xml:space="preserve">Администрация Орджоникидзевского сельсовета Орджоникидзевского района Республики Хакасия  </t>
  </si>
  <si>
    <t>Приложение №12</t>
  </si>
  <si>
    <t>Приложение №5</t>
  </si>
  <si>
    <t>с.Орджоникидзевское</t>
  </si>
  <si>
    <t xml:space="preserve">          4.Утвердить перечень главных  администраторов доходов местного бюджета муниципального  образования Орджоникидзевский  сельсовет   согласно приложению № 3 к настоящему решению.</t>
  </si>
  <si>
    <t xml:space="preserve">          5.Утвердить перечень главных администраторов, источников   финансирования дефицита местного бюджета муниципального  образования Орджоникидзевский сельсовет  согласно приложению № 4 к настоящему решению.  </t>
  </si>
  <si>
    <t xml:space="preserve">3) федеральных, региональных и местных налогов и сборов (в части погашения задолженности прошлых лет по отдельным видам налогов, а так же в части погашения задолженности по отмененным налогам и сборам) – в соответствии с законодательством Российской Федерации и Республики Хакасия  по  нормативу  100 процентов по  перечню  согласно  приложению №5  к  настоящему  решению.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</si>
  <si>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</si>
  <si>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</si>
  <si>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</si>
  <si>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</si>
  <si>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</si>
  <si>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</si>
  <si>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</si>
  <si>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</si>
  <si>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Коммунальное хозяйство</t>
  </si>
  <si>
    <t xml:space="preserve">Приложение №11      </t>
  </si>
  <si>
    <t>Глава</t>
  </si>
  <si>
    <t>Орджоникидзевского сельсовета</t>
  </si>
  <si>
    <t xml:space="preserve">Глава </t>
  </si>
  <si>
    <t>Субвенции бюджетам сельских поселений на оплату жилищно-коммунальных услуг отдельным категориям граждан</t>
  </si>
  <si>
    <t xml:space="preserve">       -субвенции бюджетам сельских поселений на оплату жилищно-коммунальных услуг отдельным категориям граждан</t>
  </si>
  <si>
    <t>Субвенции бюджетам на оплату жилищно-коммунальных услуг отдельным категориям граждан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</si>
  <si>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</si>
  <si>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</si>
  <si>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</si>
  <si>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Иные межбюджетные трансферты</t>
  </si>
  <si>
    <t>40 1 00 70270</t>
  </si>
  <si>
    <t>Иные выплаты персоналу учреждений, за исключением фонда оплаты труда</t>
  </si>
  <si>
    <t>112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</si>
  <si>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</si>
  <si>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</si>
  <si>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Жилищное хозяйство</t>
  </si>
  <si>
    <t>Мероприятия в области жилищно-коммунального хозяйства</t>
  </si>
  <si>
    <t>40 2 00 10000</t>
  </si>
  <si>
    <t>Мероприятия в области жилищного хозяйства</t>
  </si>
  <si>
    <t>40 2 00 13000</t>
  </si>
  <si>
    <t xml:space="preserve">Организация водоснабжения населения в границах поселения с.Орджоникидзевского </t>
  </si>
  <si>
    <t>Мероприятия направленные на обеспечение водоснабжением населения с.Орджоникидзевского</t>
  </si>
  <si>
    <t>25 0 00 00000</t>
  </si>
  <si>
    <t>25 0 01 00000</t>
  </si>
  <si>
    <t>Обеспечение мер пожарной безопасности</t>
  </si>
  <si>
    <t>16 0 01 01100</t>
  </si>
  <si>
    <t>14</t>
  </si>
  <si>
    <t>Другие вопросы в области национальной безопасности и правоохранительной деятельности</t>
  </si>
  <si>
    <t>15 0 01 00000</t>
  </si>
  <si>
    <t>15 0 00 00000</t>
  </si>
  <si>
    <t>15</t>
  </si>
  <si>
    <t>Обеспечение мер противопожарной безопасности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</si>
  <si>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</si>
  <si>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2 02 15002 10 0000 150</t>
  </si>
  <si>
    <t>2 02 19999 10 0000 150</t>
  </si>
  <si>
    <t>2 02 20077  10 0000 150</t>
  </si>
  <si>
    <t>2 02 29999 10 0000 150</t>
  </si>
  <si>
    <t>2 02 35118 10 0000 150</t>
  </si>
  <si>
    <t>2 02 35250 10 0000 150</t>
  </si>
  <si>
    <t>2 02 39999 10 0000 150</t>
  </si>
  <si>
    <t>2 02 45160 10 0000 150</t>
  </si>
  <si>
    <t>2 02 40014 10 0000 150</t>
  </si>
  <si>
    <t>2 02 49999 10 0000 150</t>
  </si>
  <si>
    <t>2 02 90054 10 0000 150</t>
  </si>
  <si>
    <t>2 18 60010 10 0000 150</t>
  </si>
  <si>
    <t>2 19 60010 10 0000 150</t>
  </si>
  <si>
    <t>2 02 10000 00 0000 150</t>
  </si>
  <si>
    <t>2 02 02000 00 0000 150</t>
  </si>
  <si>
    <t>2 02 30000 00 0000 150</t>
  </si>
  <si>
    <t>2 02 35118 00 0000 150</t>
  </si>
  <si>
    <t>2 02 35250 00 0000 150</t>
  </si>
  <si>
    <t>2 02 40000 00 0000 150</t>
  </si>
  <si>
    <t>2 02 40014 10 0000 150</t>
  </si>
  <si>
    <t>2 02 30024 00 0000 150</t>
  </si>
  <si>
    <t>2 02 30024 10 0000 150</t>
  </si>
  <si>
    <t>40 1 00  70230</t>
  </si>
  <si>
    <t>40 1 00 70230</t>
  </si>
  <si>
    <t>Возведение  мемориальной стелы в память о погибших односельчанах в Великой Отечественной войне села Орджоникидзевское</t>
  </si>
  <si>
    <t>Мероприятия направленные на подготовку празднования  75-й годовщины Победы в Великой Отечественной войне</t>
  </si>
  <si>
    <t>Иные закупки товаров, работ и услуг для обеспечения государственных (муниципальных )нужд</t>
  </si>
  <si>
    <t>27 0 00 00000</t>
  </si>
  <si>
    <t>27 0 01  00000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</si>
  <si>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</si>
  <si>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Благоустройство</t>
  </si>
  <si>
    <t>27 0 01 00000</t>
  </si>
  <si>
    <t>25 0 01 14100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</si>
  <si>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</si>
  <si>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бюджетам сельских поселений 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</si>
  <si>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</si>
  <si>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</si>
  <si>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</si>
  <si>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</si>
  <si>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 xml:space="preserve">40 1 00 S1260 </t>
  </si>
  <si>
    <t>Приложение №14</t>
  </si>
  <si>
    <t>2 07 05030 10 0000 150</t>
  </si>
  <si>
    <t>2 08 05000 10 0000 150</t>
  </si>
  <si>
    <t>2 02 29999 00 0000 150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</si>
  <si>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</si>
  <si>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</si>
  <si>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на 2023год</t>
  </si>
  <si>
    <t>Сумма доходов на 2023 год</t>
  </si>
  <si>
    <t>Организация и обеспечение работ по устройству площадок для сбора твердых бытовых отходов у населения с.Орджоникидзевское</t>
  </si>
  <si>
    <t>28 0 00 00000</t>
  </si>
  <si>
    <t>28 0 01 00000</t>
  </si>
  <si>
    <t>28 0 01 13000</t>
  </si>
  <si>
    <t>Мероприятия направленные на устройство площадок для сбора ТБО на территории с.Орджоникидзевское</t>
  </si>
  <si>
    <t>27 0 01  10000</t>
  </si>
  <si>
    <t>Муниципальная программа  «Спорт, физкультура и здоровье 2021-2023 годы»</t>
  </si>
  <si>
    <t>14 0 01 14000</t>
  </si>
  <si>
    <t>15 0 01 01200</t>
  </si>
  <si>
    <t>2023г</t>
  </si>
  <si>
    <t>27 0 01 10000</t>
  </si>
  <si>
    <t>Расходов на 2023 год</t>
  </si>
  <si>
    <t>1 03 02231 01 0000 110</t>
  </si>
  <si>
    <t>1 03 02241 01 0000 110</t>
  </si>
  <si>
    <t>1 03 02251 01 0000 110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</si>
  <si>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</si>
  <si>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</si>
  <si>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</si>
  <si>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1) на 2022 год  согласно приложению № 13 к  настоящему  решению;</t>
  </si>
  <si>
    <t>2) на плановый период  2023 и 2024 годов согласно приложению № 14 к настоящему решению.</t>
  </si>
  <si>
    <t>на 2024год</t>
  </si>
  <si>
    <t>Сумма доходов на 2024 год</t>
  </si>
  <si>
    <t>30 0 01 00000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</si>
  <si>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</si>
  <si>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30 0 01 02300</t>
  </si>
  <si>
    <t>17 0 01 00000</t>
  </si>
  <si>
    <t>17 0 00 00000</t>
  </si>
  <si>
    <t>17 0 01 16000</t>
  </si>
  <si>
    <t>Обеспечение мер борьбы с терроризмом и экстремизмом</t>
  </si>
  <si>
    <t>Мероприятия направленные на профилактику терроризма и эстремизма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</si>
  <si>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2022 год</t>
  </si>
  <si>
    <t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плановый период 2023-2024 годов</t>
  </si>
  <si>
    <t>2024г</t>
  </si>
  <si>
    <t>Мероприятия по обеспечению первичных мер пожарной безопасности на 2023г.,2024г.</t>
  </si>
  <si>
    <t>Расходов на 2024 год</t>
  </si>
  <si>
    <t>Организация и обеспечение использования и охраны земель на территории Орджоникидзевского сельсовета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</si>
</sst>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color indexed="17"/>
      <name val="Times New Roman"/>
      <family val="1"/>
    </font>
    <font>
      <i/>
      <sz val="10"/>
      <color indexed="17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1"/>
      <color indexed="4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3" fontId="5" fillId="0" borderId="10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 horizontal="center"/>
    </xf>
    <xf numFmtId="173" fontId="3" fillId="0" borderId="22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173" fontId="0" fillId="0" borderId="0" xfId="0" applyNumberFormat="1" applyAlignment="1">
      <alignment horizontal="center" vertical="center"/>
    </xf>
    <xf numFmtId="173" fontId="3" fillId="0" borderId="20" xfId="0" applyNumberFormat="1" applyFont="1" applyBorder="1" applyAlignment="1">
      <alignment horizontal="center" vertical="center" wrapText="1"/>
    </xf>
    <xf numFmtId="173" fontId="0" fillId="0" borderId="20" xfId="0" applyNumberForma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3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49" fontId="40" fillId="0" borderId="27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2" fillId="0" borderId="0" xfId="0" applyFont="1" applyFill="1" applyAlignment="1">
      <alignment vertical="justify"/>
    </xf>
    <xf numFmtId="4" fontId="0" fillId="0" borderId="0" xfId="0" applyNumberFormat="1" applyFont="1" applyFill="1" applyAlignment="1">
      <alignment horizont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top" wrapText="1"/>
    </xf>
    <xf numFmtId="4" fontId="0" fillId="0" borderId="21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173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3" fillId="0" borderId="20" xfId="0" applyFont="1" applyBorder="1" applyAlignment="1">
      <alignment wrapText="1"/>
    </xf>
    <xf numFmtId="0" fontId="17" fillId="0" borderId="0" xfId="0" applyFont="1" applyAlignment="1">
      <alignment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13" fillId="0" borderId="12" xfId="0" applyFont="1" applyBorder="1" applyAlignment="1">
      <alignment wrapText="1"/>
    </xf>
    <xf numFmtId="0" fontId="13" fillId="0" borderId="31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vertical="justify"/>
    </xf>
    <xf numFmtId="0" fontId="2" fillId="0" borderId="20" xfId="0" applyFont="1" applyFill="1" applyBorder="1" applyAlignment="1">
      <alignment vertical="justify"/>
    </xf>
    <xf numFmtId="49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2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 wrapText="1"/>
    </xf>
    <xf numFmtId="49" fontId="5" fillId="0" borderId="20" xfId="0" applyNumberFormat="1" applyFont="1" applyFill="1" applyBorder="1" applyAlignment="1">
      <alignment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vertical="top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49" fontId="6" fillId="0" borderId="20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49" fontId="0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left" vertical="center" wrapText="1"/>
    </xf>
    <xf numFmtId="0" fontId="5" fillId="0" borderId="19" xfId="53" applyFont="1" applyFill="1" applyBorder="1" applyAlignment="1">
      <alignment horizontal="left" vertical="top" wrapText="1"/>
      <protection/>
    </xf>
    <xf numFmtId="173" fontId="44" fillId="0" borderId="16" xfId="0" applyNumberFormat="1" applyFont="1" applyBorder="1" applyAlignment="1">
      <alignment horizontal="center" vertical="center"/>
    </xf>
    <xf numFmtId="173" fontId="44" fillId="0" borderId="29" xfId="0" applyNumberFormat="1" applyFont="1" applyBorder="1" applyAlignment="1">
      <alignment horizontal="center" vertical="center"/>
    </xf>
    <xf numFmtId="173" fontId="45" fillId="0" borderId="29" xfId="0" applyNumberFormat="1" applyFont="1" applyBorder="1" applyAlignment="1">
      <alignment horizontal="center" vertical="center"/>
    </xf>
    <xf numFmtId="173" fontId="45" fillId="0" borderId="14" xfId="0" applyNumberFormat="1" applyFont="1" applyBorder="1" applyAlignment="1">
      <alignment horizontal="center" vertical="center"/>
    </xf>
    <xf numFmtId="173" fontId="46" fillId="0" borderId="14" xfId="0" applyNumberFormat="1" applyFont="1" applyBorder="1" applyAlignment="1">
      <alignment horizontal="center" vertical="center"/>
    </xf>
    <xf numFmtId="173" fontId="0" fillId="0" borderId="29" xfId="0" applyNumberFormat="1" applyFont="1" applyBorder="1" applyAlignment="1">
      <alignment horizontal="center" vertical="center"/>
    </xf>
    <xf numFmtId="173" fontId="44" fillId="0" borderId="37" xfId="0" applyNumberFormat="1" applyFont="1" applyBorder="1" applyAlignment="1">
      <alignment horizontal="center" vertical="center"/>
    </xf>
    <xf numFmtId="173" fontId="44" fillId="0" borderId="30" xfId="0" applyNumberFormat="1" applyFont="1" applyBorder="1" applyAlignment="1">
      <alignment horizontal="center" vertical="center"/>
    </xf>
    <xf numFmtId="173" fontId="19" fillId="0" borderId="29" xfId="0" applyNumberFormat="1" applyFont="1" applyBorder="1" applyAlignment="1">
      <alignment horizontal="center" vertical="center"/>
    </xf>
    <xf numFmtId="173" fontId="45" fillId="0" borderId="14" xfId="0" applyNumberFormat="1" applyFont="1" applyFill="1" applyBorder="1" applyAlignment="1">
      <alignment horizontal="center" vertical="center"/>
    </xf>
    <xf numFmtId="173" fontId="47" fillId="0" borderId="37" xfId="0" applyNumberFormat="1" applyFont="1" applyBorder="1" applyAlignment="1">
      <alignment horizontal="center" vertical="center"/>
    </xf>
    <xf numFmtId="173" fontId="40" fillId="0" borderId="38" xfId="0" applyNumberFormat="1" applyFont="1" applyBorder="1" applyAlignment="1">
      <alignment horizontal="center" vertical="center"/>
    </xf>
    <xf numFmtId="173" fontId="44" fillId="0" borderId="20" xfId="0" applyNumberFormat="1" applyFont="1" applyBorder="1" applyAlignment="1">
      <alignment horizontal="center" vertical="center"/>
    </xf>
    <xf numFmtId="173" fontId="45" fillId="0" borderId="20" xfId="0" applyNumberFormat="1" applyFont="1" applyBorder="1" applyAlignment="1">
      <alignment horizontal="center" vertical="center"/>
    </xf>
    <xf numFmtId="173" fontId="0" fillId="0" borderId="20" xfId="0" applyNumberFormat="1" applyFont="1" applyBorder="1" applyAlignment="1">
      <alignment horizontal="center" vertical="center"/>
    </xf>
    <xf numFmtId="173" fontId="46" fillId="0" borderId="20" xfId="0" applyNumberFormat="1" applyFont="1" applyBorder="1" applyAlignment="1">
      <alignment horizontal="center" vertical="center"/>
    </xf>
    <xf numFmtId="173" fontId="46" fillId="0" borderId="29" xfId="0" applyNumberFormat="1" applyFont="1" applyBorder="1" applyAlignment="1">
      <alignment horizontal="center" vertical="center"/>
    </xf>
    <xf numFmtId="173" fontId="40" fillId="0" borderId="12" xfId="0" applyNumberFormat="1" applyFont="1" applyBorder="1" applyAlignment="1">
      <alignment horizontal="center" vertical="center"/>
    </xf>
    <xf numFmtId="173" fontId="40" fillId="0" borderId="14" xfId="0" applyNumberFormat="1" applyFont="1" applyBorder="1" applyAlignment="1">
      <alignment horizontal="center" vertical="center"/>
    </xf>
    <xf numFmtId="173" fontId="45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4" fontId="5" fillId="0" borderId="29" xfId="0" applyNumberFormat="1" applyFont="1" applyFill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4" fontId="0" fillId="0" borderId="2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0" fontId="43" fillId="0" borderId="19" xfId="0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justify" vertical="top" wrapText="1"/>
    </xf>
    <xf numFmtId="0" fontId="6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4" fillId="0" borderId="13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172" fontId="5" fillId="0" borderId="20" xfId="0" applyNumberFormat="1" applyFont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173" fontId="45" fillId="0" borderId="37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173" fontId="45" fillId="0" borderId="30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173" fontId="15" fillId="0" borderId="37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/>
    </xf>
    <xf numFmtId="4" fontId="42" fillId="0" borderId="14" xfId="0" applyNumberFormat="1" applyFont="1" applyFill="1" applyBorder="1" applyAlignment="1">
      <alignment horizontal="center" vertical="center"/>
    </xf>
    <xf numFmtId="49" fontId="5" fillId="0" borderId="19" xfId="53" applyNumberFormat="1" applyFont="1" applyFill="1" applyBorder="1" applyAlignment="1">
      <alignment horizontal="left" vertical="center" wrapText="1"/>
      <protection/>
    </xf>
    <xf numFmtId="49" fontId="5" fillId="0" borderId="20" xfId="53" applyNumberFormat="1" applyFont="1" applyFill="1" applyBorder="1" applyAlignment="1">
      <alignment horizontal="left" vertical="center" wrapText="1"/>
      <protection/>
    </xf>
    <xf numFmtId="0" fontId="1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24" borderId="0" xfId="0" applyFont="1" applyFill="1" applyAlignment="1">
      <alignment horizontal="center" vertical="top"/>
    </xf>
    <xf numFmtId="0" fontId="3" fillId="24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172" fontId="2" fillId="0" borderId="16" xfId="0" applyNumberFormat="1" applyFont="1" applyFill="1" applyBorder="1" applyAlignment="1">
      <alignment horizontal="center" vertical="top" wrapText="1"/>
    </xf>
    <xf numFmtId="172" fontId="2" fillId="0" borderId="3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172" fontId="2" fillId="0" borderId="24" xfId="0" applyNumberFormat="1" applyFont="1" applyFill="1" applyBorder="1" applyAlignment="1">
      <alignment horizontal="center" vertical="top" wrapText="1"/>
    </xf>
    <xf numFmtId="172" fontId="2" fillId="0" borderId="20" xfId="0" applyNumberFormat="1" applyFont="1" applyFill="1" applyBorder="1" applyAlignment="1">
      <alignment horizontal="center" vertical="top" wrapText="1"/>
    </xf>
    <xf numFmtId="172" fontId="2" fillId="0" borderId="29" xfId="0" applyNumberFormat="1" applyFont="1" applyFill="1" applyBorder="1" applyAlignment="1">
      <alignment horizontal="center" vertical="top" wrapText="1"/>
    </xf>
    <xf numFmtId="49" fontId="48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49" fontId="1" fillId="0" borderId="0" xfId="0" applyNumberFormat="1" applyFont="1" applyFill="1" applyAlignment="1">
      <alignment horizontal="center" wrapText="1"/>
    </xf>
    <xf numFmtId="49" fontId="48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view="pageBreakPreview" zoomScale="110" zoomScaleSheetLayoutView="110" zoomScalePageLayoutView="0" workbookViewId="0" topLeftCell="A7">
      <selection activeCell="A10" sqref="A10:G10"/>
    </sheetView>
  </sheetViews>
  <sheetFormatPr defaultColWidth="9.140625" defaultRowHeight="15"/>
  <cols>
    <col min="1" max="1" width="11.8515625" style="58" customWidth="1"/>
    <col min="2" max="3" width="9.140625" style="58" customWidth="1"/>
    <col min="4" max="4" width="28.7109375" style="58" customWidth="1"/>
    <col min="5" max="6" width="9.140625" style="58" customWidth="1"/>
    <col min="7" max="7" width="14.7109375" style="58" customWidth="1"/>
  </cols>
  <sheetData>
    <row r="1" spans="1:7" s="19" customFormat="1" ht="13.5">
      <c r="A1" s="251"/>
      <c r="B1" s="251"/>
      <c r="C1" s="251"/>
      <c r="D1" s="251" t="s">
        <v>138</v>
      </c>
      <c r="E1" s="251"/>
      <c r="F1" s="251"/>
      <c r="G1" s="251"/>
    </row>
    <row r="2" spans="1:7" s="19" customFormat="1" ht="13.5">
      <c r="A2" s="251"/>
      <c r="B2" s="251"/>
      <c r="C2" s="251"/>
      <c r="D2" s="251" t="s">
        <v>139</v>
      </c>
      <c r="E2" s="251"/>
      <c r="F2" s="251"/>
      <c r="G2" s="251"/>
    </row>
    <row r="3" spans="1:7" s="19" customFormat="1" ht="13.5">
      <c r="A3" s="251"/>
      <c r="B3" s="251"/>
      <c r="C3" s="251"/>
      <c r="D3" s="251" t="s">
        <v>140</v>
      </c>
      <c r="E3" s="251"/>
      <c r="F3" s="251"/>
      <c r="G3" s="251"/>
    </row>
    <row r="4" spans="1:7" s="19" customFormat="1" ht="13.5">
      <c r="A4" s="251"/>
      <c r="B4" s="251"/>
      <c r="C4" s="251"/>
      <c r="D4" s="251" t="s">
        <v>141</v>
      </c>
      <c r="E4" s="251"/>
      <c r="F4" s="251"/>
      <c r="G4" s="251"/>
    </row>
    <row r="5" spans="1:7" s="19" customFormat="1" ht="13.5">
      <c r="A5" s="251"/>
      <c r="B5" s="251"/>
      <c r="C5" s="251"/>
      <c r="D5" s="251" t="s">
        <v>296</v>
      </c>
      <c r="E5" s="251"/>
      <c r="F5" s="251"/>
      <c r="G5" s="251"/>
    </row>
    <row r="6" spans="1:7" s="19" customFormat="1" ht="16.5">
      <c r="A6" s="251"/>
      <c r="B6" s="251"/>
      <c r="C6" s="251"/>
      <c r="D6" s="56" t="s">
        <v>142</v>
      </c>
      <c r="E6" s="251"/>
      <c r="F6" s="251"/>
      <c r="G6" s="251"/>
    </row>
    <row r="7" spans="1:7" s="19" customFormat="1" ht="16.5">
      <c r="A7" s="251"/>
      <c r="B7" s="251"/>
      <c r="C7" s="251"/>
      <c r="D7" s="56"/>
      <c r="E7" s="251"/>
      <c r="F7" s="251"/>
      <c r="G7" s="251"/>
    </row>
    <row r="8" spans="1:7" s="19" customFormat="1" ht="13.5">
      <c r="A8" s="345" t="s">
        <v>101</v>
      </c>
      <c r="B8" s="345"/>
      <c r="C8" s="251"/>
      <c r="D8" s="251" t="s">
        <v>478</v>
      </c>
      <c r="E8" s="251"/>
      <c r="F8" s="344" t="s">
        <v>100</v>
      </c>
      <c r="G8" s="344"/>
    </row>
    <row r="9" spans="1:7" s="19" customFormat="1" ht="13.5">
      <c r="A9" s="252"/>
      <c r="B9" s="252"/>
      <c r="C9" s="252"/>
      <c r="D9" s="252"/>
      <c r="E9" s="252"/>
      <c r="F9" s="252"/>
      <c r="G9" s="252"/>
    </row>
    <row r="10" spans="1:7" s="20" customFormat="1" ht="47.25" customHeight="1">
      <c r="A10" s="346" t="s">
        <v>1</v>
      </c>
      <c r="B10" s="346"/>
      <c r="C10" s="346"/>
      <c r="D10" s="346"/>
      <c r="E10" s="346"/>
      <c r="F10" s="346"/>
      <c r="G10" s="346"/>
    </row>
    <row r="11" spans="1:7" s="19" customFormat="1" ht="10.5" customHeight="1" hidden="1">
      <c r="A11" s="252"/>
      <c r="B11" s="252"/>
      <c r="C11" s="252"/>
      <c r="D11" s="252"/>
      <c r="E11" s="252"/>
      <c r="F11" s="252"/>
      <c r="G11" s="252"/>
    </row>
    <row r="12" spans="1:7" s="19" customFormat="1" ht="92.25" customHeight="1">
      <c r="A12" s="348" t="s">
        <v>103</v>
      </c>
      <c r="B12" s="348"/>
      <c r="C12" s="348"/>
      <c r="D12" s="348"/>
      <c r="E12" s="348"/>
      <c r="F12" s="348"/>
      <c r="G12" s="348"/>
    </row>
    <row r="13" spans="1:7" s="19" customFormat="1" ht="28.5" customHeight="1">
      <c r="A13" s="346" t="s">
        <v>297</v>
      </c>
      <c r="B13" s="346"/>
      <c r="C13" s="346"/>
      <c r="D13" s="346"/>
      <c r="E13" s="346"/>
      <c r="F13" s="346"/>
      <c r="G13" s="346"/>
    </row>
    <row r="14" spans="1:7" s="19" customFormat="1" ht="13.5">
      <c r="A14" s="252"/>
      <c r="B14" s="252"/>
      <c r="C14" s="252"/>
      <c r="D14" s="57" t="s">
        <v>143</v>
      </c>
      <c r="E14" s="252"/>
      <c r="F14" s="252"/>
      <c r="G14" s="252"/>
    </row>
    <row r="15" spans="1:7" s="19" customFormat="1" ht="44.25" customHeight="1">
      <c r="A15" s="340" t="s">
        <v>2</v>
      </c>
      <c r="B15" s="340"/>
      <c r="C15" s="340"/>
      <c r="D15" s="340"/>
      <c r="E15" s="340"/>
      <c r="F15" s="340"/>
      <c r="G15" s="340"/>
    </row>
    <row r="16" spans="1:7" s="21" customFormat="1" ht="13.5">
      <c r="A16" s="336" t="s">
        <v>96</v>
      </c>
      <c r="B16" s="336"/>
      <c r="C16" s="336"/>
      <c r="D16" s="336"/>
      <c r="E16" s="336"/>
      <c r="F16" s="336"/>
      <c r="G16" s="336"/>
    </row>
    <row r="17" spans="1:7" s="21" customFormat="1" ht="13.5">
      <c r="A17" s="343" t="s">
        <v>97</v>
      </c>
      <c r="B17" s="343"/>
      <c r="C17" s="343"/>
      <c r="D17" s="343"/>
      <c r="E17" s="343"/>
      <c r="F17" s="343"/>
      <c r="G17" s="343"/>
    </row>
    <row r="18" spans="1:7" s="21" customFormat="1" ht="13.5">
      <c r="A18" s="343" t="s">
        <v>3</v>
      </c>
      <c r="B18" s="343"/>
      <c r="C18" s="343"/>
      <c r="D18" s="343"/>
      <c r="E18" s="343"/>
      <c r="F18" s="343"/>
      <c r="G18" s="343"/>
    </row>
    <row r="19" spans="1:7" s="19" customFormat="1" ht="45.75" customHeight="1">
      <c r="A19" s="348" t="s">
        <v>4</v>
      </c>
      <c r="B19" s="348"/>
      <c r="C19" s="348"/>
      <c r="D19" s="348"/>
      <c r="E19" s="348"/>
      <c r="F19" s="348"/>
      <c r="G19" s="348"/>
    </row>
    <row r="20" spans="1:7" s="21" customFormat="1" ht="30" customHeight="1">
      <c r="A20" s="349" t="s">
        <v>98</v>
      </c>
      <c r="B20" s="349"/>
      <c r="C20" s="349"/>
      <c r="D20" s="349"/>
      <c r="E20" s="349"/>
      <c r="F20" s="349"/>
      <c r="G20" s="349"/>
    </row>
    <row r="21" spans="1:7" s="21" customFormat="1" ht="33.75" customHeight="1">
      <c r="A21" s="349" t="s">
        <v>99</v>
      </c>
      <c r="B21" s="349"/>
      <c r="C21" s="349"/>
      <c r="D21" s="349"/>
      <c r="E21" s="349"/>
      <c r="F21" s="349"/>
      <c r="G21" s="349"/>
    </row>
    <row r="22" spans="1:7" s="21" customFormat="1" ht="32.25" customHeight="1">
      <c r="A22" s="349" t="s">
        <v>5</v>
      </c>
      <c r="B22" s="349"/>
      <c r="C22" s="349"/>
      <c r="D22" s="349"/>
      <c r="E22" s="349"/>
      <c r="F22" s="349"/>
      <c r="G22" s="349"/>
    </row>
    <row r="23" spans="1:7" s="21" customFormat="1" ht="17.25" customHeight="1">
      <c r="A23" s="348" t="s">
        <v>324</v>
      </c>
      <c r="B23" s="348"/>
      <c r="C23" s="348"/>
      <c r="D23" s="348"/>
      <c r="E23" s="348"/>
      <c r="F23" s="348"/>
      <c r="G23" s="348"/>
    </row>
    <row r="24" spans="1:7" s="21" customFormat="1" ht="17.25" customHeight="1">
      <c r="A24" s="348" t="s">
        <v>6</v>
      </c>
      <c r="B24" s="348"/>
      <c r="C24" s="348"/>
      <c r="D24" s="348"/>
      <c r="E24" s="348"/>
      <c r="F24" s="348"/>
      <c r="G24" s="348"/>
    </row>
    <row r="25" spans="1:7" s="21" customFormat="1" ht="17.25" customHeight="1">
      <c r="A25" s="348" t="s">
        <v>7</v>
      </c>
      <c r="B25" s="348"/>
      <c r="C25" s="348"/>
      <c r="D25" s="348"/>
      <c r="E25" s="348"/>
      <c r="F25" s="348"/>
      <c r="G25" s="348"/>
    </row>
    <row r="26" spans="1:7" s="21" customFormat="1" ht="35.25" customHeight="1">
      <c r="A26" s="349" t="s">
        <v>479</v>
      </c>
      <c r="B26" s="349"/>
      <c r="C26" s="349"/>
      <c r="D26" s="349"/>
      <c r="E26" s="349"/>
      <c r="F26" s="349"/>
      <c r="G26" s="349"/>
    </row>
    <row r="27" spans="1:7" s="21" customFormat="1" ht="45.75" customHeight="1">
      <c r="A27" s="348" t="s">
        <v>480</v>
      </c>
      <c r="B27" s="348"/>
      <c r="C27" s="348"/>
      <c r="D27" s="348"/>
      <c r="E27" s="348"/>
      <c r="F27" s="348"/>
      <c r="G27" s="348"/>
    </row>
    <row r="28" spans="1:7" s="21" customFormat="1" ht="151.5" customHeight="1">
      <c r="A28" s="348" t="s">
        <v>325</v>
      </c>
      <c r="B28" s="348"/>
      <c r="C28" s="348"/>
      <c r="D28" s="348"/>
      <c r="E28" s="348"/>
      <c r="F28" s="348"/>
      <c r="G28" s="348"/>
    </row>
    <row r="29" spans="1:10" s="21" customFormat="1" ht="33" customHeight="1">
      <c r="A29" s="349" t="s">
        <v>8</v>
      </c>
      <c r="B29" s="349"/>
      <c r="C29" s="349"/>
      <c r="D29" s="349"/>
      <c r="E29" s="349"/>
      <c r="F29" s="349"/>
      <c r="G29" s="349"/>
      <c r="J29" s="22"/>
    </row>
    <row r="30" spans="1:10" s="21" customFormat="1" ht="33" customHeight="1">
      <c r="A30" s="348" t="s">
        <v>299</v>
      </c>
      <c r="B30" s="348"/>
      <c r="C30" s="348"/>
      <c r="D30" s="348"/>
      <c r="E30" s="348"/>
      <c r="F30" s="348"/>
      <c r="G30" s="348"/>
      <c r="J30" s="22"/>
    </row>
    <row r="31" spans="1:10" s="21" customFormat="1" ht="17.25" customHeight="1">
      <c r="A31" s="341" t="s">
        <v>302</v>
      </c>
      <c r="B31" s="341"/>
      <c r="C31" s="341"/>
      <c r="D31" s="341"/>
      <c r="E31" s="341"/>
      <c r="F31" s="341"/>
      <c r="G31" s="341"/>
      <c r="J31" s="22"/>
    </row>
    <row r="32" spans="1:10" s="21" customFormat="1" ht="48.75" customHeight="1">
      <c r="A32" s="351" t="s">
        <v>303</v>
      </c>
      <c r="B32" s="351"/>
      <c r="C32" s="351"/>
      <c r="D32" s="351"/>
      <c r="E32" s="351"/>
      <c r="F32" s="351"/>
      <c r="G32" s="351"/>
      <c r="J32" s="22"/>
    </row>
    <row r="33" spans="1:10" s="21" customFormat="1" ht="47.25" customHeight="1">
      <c r="A33" s="352" t="s">
        <v>300</v>
      </c>
      <c r="B33" s="352"/>
      <c r="C33" s="352"/>
      <c r="D33" s="352"/>
      <c r="E33" s="352"/>
      <c r="F33" s="352"/>
      <c r="G33" s="352"/>
      <c r="J33" s="22"/>
    </row>
    <row r="34" spans="1:10" s="21" customFormat="1" ht="45.75" customHeight="1">
      <c r="A34" s="352" t="s">
        <v>301</v>
      </c>
      <c r="B34" s="352"/>
      <c r="C34" s="352"/>
      <c r="D34" s="352"/>
      <c r="E34" s="352"/>
      <c r="F34" s="352"/>
      <c r="G34" s="352"/>
      <c r="J34" s="22"/>
    </row>
    <row r="35" spans="1:10" s="21" customFormat="1" ht="63" customHeight="1">
      <c r="A35" s="352" t="s">
        <v>304</v>
      </c>
      <c r="B35" s="352"/>
      <c r="C35" s="352"/>
      <c r="D35" s="352"/>
      <c r="E35" s="352"/>
      <c r="F35" s="352"/>
      <c r="G35" s="352"/>
      <c r="J35" s="22"/>
    </row>
    <row r="36" spans="1:10" s="21" customFormat="1" ht="17.25" customHeight="1">
      <c r="A36" s="352" t="s">
        <v>305</v>
      </c>
      <c r="B36" s="352"/>
      <c r="C36" s="352"/>
      <c r="D36" s="352"/>
      <c r="E36" s="352"/>
      <c r="F36" s="352"/>
      <c r="G36" s="352"/>
      <c r="J36" s="22"/>
    </row>
    <row r="37" spans="1:10" s="21" customFormat="1" ht="18.75" customHeight="1">
      <c r="A37" s="350" t="s">
        <v>306</v>
      </c>
      <c r="B37" s="350"/>
      <c r="C37" s="350"/>
      <c r="D37" s="350"/>
      <c r="E37" s="350"/>
      <c r="F37" s="350"/>
      <c r="G37" s="350"/>
      <c r="J37" s="22"/>
    </row>
    <row r="38" spans="1:10" s="21" customFormat="1" ht="18.75" customHeight="1">
      <c r="A38" s="350" t="s">
        <v>307</v>
      </c>
      <c r="B38" s="350"/>
      <c r="C38" s="350"/>
      <c r="D38" s="350"/>
      <c r="E38" s="350"/>
      <c r="F38" s="350"/>
      <c r="G38" s="350"/>
      <c r="J38" s="22"/>
    </row>
    <row r="39" spans="1:10" s="21" customFormat="1" ht="73.5" customHeight="1">
      <c r="A39" s="353" t="s">
        <v>481</v>
      </c>
      <c r="B39" s="353"/>
      <c r="C39" s="353"/>
      <c r="D39" s="353"/>
      <c r="E39" s="353"/>
      <c r="F39" s="353"/>
      <c r="G39" s="353"/>
      <c r="J39" s="22"/>
    </row>
    <row r="40" spans="1:10" s="21" customFormat="1" ht="32.25" customHeight="1">
      <c r="A40" s="352" t="s">
        <v>308</v>
      </c>
      <c r="B40" s="352"/>
      <c r="C40" s="352"/>
      <c r="D40" s="352"/>
      <c r="E40" s="352"/>
      <c r="F40" s="352"/>
      <c r="G40" s="352"/>
      <c r="J40" s="22"/>
    </row>
    <row r="41" spans="1:10" s="21" customFormat="1" ht="49.5" customHeight="1">
      <c r="A41" s="341" t="s">
        <v>309</v>
      </c>
      <c r="B41" s="341"/>
      <c r="C41" s="341"/>
      <c r="D41" s="341"/>
      <c r="E41" s="341"/>
      <c r="F41" s="341"/>
      <c r="G41" s="341"/>
      <c r="J41" s="22"/>
    </row>
    <row r="42" spans="1:10" s="21" customFormat="1" ht="37.5" customHeight="1">
      <c r="A42" s="352" t="s">
        <v>310</v>
      </c>
      <c r="B42" s="352"/>
      <c r="C42" s="352"/>
      <c r="D42" s="352"/>
      <c r="E42" s="352"/>
      <c r="F42" s="352"/>
      <c r="G42" s="352"/>
      <c r="J42" s="22"/>
    </row>
    <row r="43" spans="1:10" s="21" customFormat="1" ht="32.25" customHeight="1">
      <c r="A43" s="352" t="s">
        <v>326</v>
      </c>
      <c r="B43" s="352"/>
      <c r="C43" s="352"/>
      <c r="D43" s="352"/>
      <c r="E43" s="352"/>
      <c r="F43" s="352"/>
      <c r="G43" s="352"/>
      <c r="J43" s="22"/>
    </row>
    <row r="44" spans="1:10" s="21" customFormat="1" ht="19.5" customHeight="1">
      <c r="A44" s="352" t="s">
        <v>311</v>
      </c>
      <c r="B44" s="352"/>
      <c r="C44" s="352"/>
      <c r="D44" s="352"/>
      <c r="E44" s="352"/>
      <c r="F44" s="352"/>
      <c r="G44" s="352"/>
      <c r="J44" s="22"/>
    </row>
    <row r="45" spans="1:10" s="21" customFormat="1" ht="20.25" customHeight="1">
      <c r="A45" s="350" t="s">
        <v>312</v>
      </c>
      <c r="B45" s="350"/>
      <c r="C45" s="350"/>
      <c r="D45" s="350"/>
      <c r="E45" s="350"/>
      <c r="F45" s="350"/>
      <c r="G45" s="350"/>
      <c r="J45" s="22"/>
    </row>
    <row r="46" spans="1:10" s="21" customFormat="1" ht="20.25" customHeight="1">
      <c r="A46" s="350" t="s">
        <v>9</v>
      </c>
      <c r="B46" s="350"/>
      <c r="C46" s="350"/>
      <c r="D46" s="350"/>
      <c r="E46" s="350"/>
      <c r="F46" s="350"/>
      <c r="G46" s="350"/>
      <c r="J46" s="22"/>
    </row>
    <row r="47" spans="1:11" s="21" customFormat="1" ht="21" customHeight="1">
      <c r="A47" s="352" t="s">
        <v>313</v>
      </c>
      <c r="B47" s="352"/>
      <c r="C47" s="352"/>
      <c r="D47" s="352"/>
      <c r="E47" s="352"/>
      <c r="F47" s="352"/>
      <c r="G47" s="352"/>
      <c r="J47" s="22"/>
      <c r="K47" s="23"/>
    </row>
    <row r="48" spans="1:10" s="21" customFormat="1" ht="32.25" customHeight="1">
      <c r="A48" s="350" t="s">
        <v>314</v>
      </c>
      <c r="B48" s="350"/>
      <c r="C48" s="350"/>
      <c r="D48" s="350"/>
      <c r="E48" s="350"/>
      <c r="F48" s="350"/>
      <c r="G48" s="350"/>
      <c r="J48" s="22"/>
    </row>
    <row r="49" spans="1:10" s="21" customFormat="1" ht="32.25" customHeight="1">
      <c r="A49" s="350" t="s">
        <v>496</v>
      </c>
      <c r="B49" s="350"/>
      <c r="C49" s="350"/>
      <c r="D49" s="350"/>
      <c r="E49" s="350"/>
      <c r="F49" s="350"/>
      <c r="G49" s="350"/>
      <c r="J49" s="22"/>
    </row>
    <row r="50" spans="1:10" s="21" customFormat="1" ht="21.75" customHeight="1">
      <c r="A50" s="351" t="s">
        <v>298</v>
      </c>
      <c r="B50" s="351"/>
      <c r="C50" s="351"/>
      <c r="D50" s="351"/>
      <c r="E50" s="351"/>
      <c r="F50" s="351"/>
      <c r="G50" s="351"/>
      <c r="J50" s="24"/>
    </row>
    <row r="51" spans="1:10" s="21" customFormat="1" ht="46.5" customHeight="1">
      <c r="A51" s="350" t="s">
        <v>404</v>
      </c>
      <c r="B51" s="350"/>
      <c r="C51" s="350"/>
      <c r="D51" s="350"/>
      <c r="E51" s="350"/>
      <c r="F51" s="350"/>
      <c r="G51" s="350"/>
      <c r="J51" s="22"/>
    </row>
    <row r="52" spans="1:7" s="21" customFormat="1" ht="28.5" customHeight="1">
      <c r="A52" s="348" t="s">
        <v>327</v>
      </c>
      <c r="B52" s="348"/>
      <c r="C52" s="348"/>
      <c r="D52" s="348"/>
      <c r="E52" s="348"/>
      <c r="F52" s="348"/>
      <c r="G52" s="348"/>
    </row>
    <row r="53" spans="1:7" s="21" customFormat="1" ht="23.25" customHeight="1">
      <c r="A53" s="348" t="s">
        <v>10</v>
      </c>
      <c r="B53" s="348"/>
      <c r="C53" s="348"/>
      <c r="D53" s="348"/>
      <c r="E53" s="348"/>
      <c r="F53" s="348"/>
      <c r="G53" s="348"/>
    </row>
    <row r="54" spans="1:7" s="21" customFormat="1" ht="21" customHeight="1">
      <c r="A54" s="348" t="s">
        <v>11</v>
      </c>
      <c r="B54" s="348"/>
      <c r="C54" s="348"/>
      <c r="D54" s="348"/>
      <c r="E54" s="348"/>
      <c r="F54" s="348"/>
      <c r="G54" s="348"/>
    </row>
    <row r="55" spans="1:7" s="21" customFormat="1" ht="64.5" customHeight="1">
      <c r="A55" s="348" t="s">
        <v>328</v>
      </c>
      <c r="B55" s="348"/>
      <c r="C55" s="348"/>
      <c r="D55" s="348"/>
      <c r="E55" s="348"/>
      <c r="F55" s="348"/>
      <c r="G55" s="348"/>
    </row>
    <row r="56" spans="1:7" s="21" customFormat="1" ht="33.75" customHeight="1">
      <c r="A56" s="348" t="s">
        <v>329</v>
      </c>
      <c r="B56" s="348"/>
      <c r="C56" s="348"/>
      <c r="D56" s="348"/>
      <c r="E56" s="348"/>
      <c r="F56" s="348"/>
      <c r="G56" s="348"/>
    </row>
    <row r="57" spans="1:7" s="21" customFormat="1" ht="18" customHeight="1">
      <c r="A57" s="348" t="s">
        <v>12</v>
      </c>
      <c r="B57" s="348"/>
      <c r="C57" s="348"/>
      <c r="D57" s="348"/>
      <c r="E57" s="348"/>
      <c r="F57" s="348"/>
      <c r="G57" s="348"/>
    </row>
    <row r="58" spans="1:7" s="21" customFormat="1" ht="18" customHeight="1">
      <c r="A58" s="348" t="s">
        <v>13</v>
      </c>
      <c r="B58" s="348"/>
      <c r="C58" s="348"/>
      <c r="D58" s="348"/>
      <c r="E58" s="348"/>
      <c r="F58" s="348"/>
      <c r="G58" s="348"/>
    </row>
    <row r="59" spans="1:7" s="21" customFormat="1" ht="19.5" customHeight="1">
      <c r="A59" s="348" t="s">
        <v>330</v>
      </c>
      <c r="B59" s="348"/>
      <c r="C59" s="348"/>
      <c r="D59" s="348"/>
      <c r="E59" s="348"/>
      <c r="F59" s="348"/>
      <c r="G59" s="348"/>
    </row>
    <row r="60" spans="1:7" s="21" customFormat="1" ht="21" customHeight="1">
      <c r="A60" s="348" t="s">
        <v>14</v>
      </c>
      <c r="B60" s="348"/>
      <c r="C60" s="348"/>
      <c r="D60" s="348"/>
      <c r="E60" s="348"/>
      <c r="F60" s="348"/>
      <c r="G60" s="348"/>
    </row>
    <row r="61" spans="1:7" s="21" customFormat="1" ht="21" customHeight="1">
      <c r="A61" s="348" t="s">
        <v>15</v>
      </c>
      <c r="B61" s="348"/>
      <c r="C61" s="348"/>
      <c r="D61" s="348"/>
      <c r="E61" s="348"/>
      <c r="F61" s="348"/>
      <c r="G61" s="348"/>
    </row>
    <row r="62" spans="1:7" s="21" customFormat="1" ht="33" customHeight="1">
      <c r="A62" s="348" t="s">
        <v>16</v>
      </c>
      <c r="B62" s="348"/>
      <c r="C62" s="348"/>
      <c r="D62" s="348"/>
      <c r="E62" s="348"/>
      <c r="F62" s="348"/>
      <c r="G62" s="348"/>
    </row>
    <row r="63" spans="1:7" s="21" customFormat="1" ht="31.5" customHeight="1">
      <c r="A63" s="348" t="s">
        <v>331</v>
      </c>
      <c r="B63" s="348"/>
      <c r="C63" s="348"/>
      <c r="D63" s="348"/>
      <c r="E63" s="348"/>
      <c r="F63" s="348"/>
      <c r="G63" s="348"/>
    </row>
    <row r="64" spans="1:7" s="21" customFormat="1" ht="19.5" customHeight="1">
      <c r="A64" s="348" t="s">
        <v>591</v>
      </c>
      <c r="B64" s="348"/>
      <c r="C64" s="348"/>
      <c r="D64" s="348"/>
      <c r="E64" s="348"/>
      <c r="F64" s="348"/>
      <c r="G64" s="348"/>
    </row>
    <row r="65" spans="1:7" s="21" customFormat="1" ht="18" customHeight="1">
      <c r="A65" s="348" t="s">
        <v>592</v>
      </c>
      <c r="B65" s="348"/>
      <c r="C65" s="348"/>
      <c r="D65" s="348"/>
      <c r="E65" s="348"/>
      <c r="F65" s="348"/>
      <c r="G65" s="348"/>
    </row>
    <row r="66" spans="1:7" s="21" customFormat="1" ht="46.5" customHeight="1">
      <c r="A66" s="348" t="s">
        <v>315</v>
      </c>
      <c r="B66" s="348"/>
      <c r="C66" s="348"/>
      <c r="D66" s="348"/>
      <c r="E66" s="348"/>
      <c r="F66" s="348"/>
      <c r="G66" s="348"/>
    </row>
    <row r="67" spans="1:10" s="21" customFormat="1" ht="32.25" customHeight="1">
      <c r="A67" s="347" t="s">
        <v>54</v>
      </c>
      <c r="B67" s="347"/>
      <c r="C67" s="347"/>
      <c r="D67" s="347"/>
      <c r="E67" s="347"/>
      <c r="F67" s="347"/>
      <c r="G67" s="347"/>
      <c r="J67" s="22"/>
    </row>
    <row r="68" spans="1:7" s="21" customFormat="1" ht="17.25" customHeight="1">
      <c r="A68" s="348" t="s">
        <v>17</v>
      </c>
      <c r="B68" s="348"/>
      <c r="C68" s="348"/>
      <c r="D68" s="348"/>
      <c r="E68" s="348"/>
      <c r="F68" s="348"/>
      <c r="G68" s="348"/>
    </row>
    <row r="69" spans="1:7" s="21" customFormat="1" ht="33.75" customHeight="1">
      <c r="A69" s="349" t="s">
        <v>55</v>
      </c>
      <c r="B69" s="349"/>
      <c r="C69" s="349"/>
      <c r="D69" s="349"/>
      <c r="E69" s="349"/>
      <c r="F69" s="349"/>
      <c r="G69" s="349"/>
    </row>
    <row r="70" spans="1:7" s="21" customFormat="1" ht="16.5" customHeight="1">
      <c r="A70" s="350" t="s">
        <v>18</v>
      </c>
      <c r="B70" s="350"/>
      <c r="C70" s="350"/>
      <c r="D70" s="350"/>
      <c r="E70" s="350"/>
      <c r="F70" s="350"/>
      <c r="G70" s="350"/>
    </row>
    <row r="71" spans="1:7" s="21" customFormat="1" ht="16.5" customHeight="1">
      <c r="A71" s="350" t="s">
        <v>19</v>
      </c>
      <c r="B71" s="350"/>
      <c r="C71" s="350"/>
      <c r="D71" s="350"/>
      <c r="E71" s="350"/>
      <c r="F71" s="350"/>
      <c r="G71" s="350"/>
    </row>
    <row r="72" spans="1:7" s="21" customFormat="1" ht="17.25" customHeight="1">
      <c r="A72" s="350" t="s">
        <v>20</v>
      </c>
      <c r="B72" s="350"/>
      <c r="C72" s="350"/>
      <c r="D72" s="350"/>
      <c r="E72" s="350"/>
      <c r="F72" s="350"/>
      <c r="G72" s="350"/>
    </row>
    <row r="73" spans="1:7" s="21" customFormat="1" ht="105.75" customHeight="1">
      <c r="A73" s="347" t="s">
        <v>56</v>
      </c>
      <c r="B73" s="347"/>
      <c r="C73" s="347"/>
      <c r="D73" s="347"/>
      <c r="E73" s="347"/>
      <c r="F73" s="347"/>
      <c r="G73" s="347"/>
    </row>
    <row r="74" spans="1:7" s="21" customFormat="1" ht="33" customHeight="1">
      <c r="A74" s="350" t="s">
        <v>320</v>
      </c>
      <c r="B74" s="350"/>
      <c r="C74" s="350"/>
      <c r="D74" s="350"/>
      <c r="E74" s="350"/>
      <c r="F74" s="350"/>
      <c r="G74" s="350"/>
    </row>
    <row r="75" spans="1:7" s="21" customFormat="1" ht="33" customHeight="1">
      <c r="A75" s="350" t="s">
        <v>21</v>
      </c>
      <c r="B75" s="350"/>
      <c r="C75" s="350"/>
      <c r="D75" s="350"/>
      <c r="E75" s="350"/>
      <c r="F75" s="350"/>
      <c r="G75" s="350"/>
    </row>
    <row r="76" spans="1:7" s="21" customFormat="1" ht="22.5" customHeight="1">
      <c r="A76" s="350" t="s">
        <v>321</v>
      </c>
      <c r="B76" s="350"/>
      <c r="C76" s="350"/>
      <c r="D76" s="350"/>
      <c r="E76" s="350"/>
      <c r="F76" s="350"/>
      <c r="G76" s="350"/>
    </row>
    <row r="77" spans="1:7" s="21" customFormat="1" ht="77.25" customHeight="1">
      <c r="A77" s="347" t="s">
        <v>57</v>
      </c>
      <c r="B77" s="347"/>
      <c r="C77" s="347"/>
      <c r="D77" s="347"/>
      <c r="E77" s="347"/>
      <c r="F77" s="347"/>
      <c r="G77" s="347"/>
    </row>
    <row r="78" spans="1:7" s="21" customFormat="1" ht="46.5" customHeight="1">
      <c r="A78" s="348" t="s">
        <v>22</v>
      </c>
      <c r="B78" s="348"/>
      <c r="C78" s="348"/>
      <c r="D78" s="348"/>
      <c r="E78" s="348"/>
      <c r="F78" s="348"/>
      <c r="G78" s="348"/>
    </row>
    <row r="79" spans="1:7" s="21" customFormat="1" ht="61.5" customHeight="1">
      <c r="A79" s="348" t="s">
        <v>58</v>
      </c>
      <c r="B79" s="348"/>
      <c r="C79" s="348"/>
      <c r="D79" s="348"/>
      <c r="E79" s="348"/>
      <c r="F79" s="348"/>
      <c r="G79" s="348"/>
    </row>
    <row r="80" spans="1:7" s="21" customFormat="1" ht="33" customHeight="1">
      <c r="A80" s="350" t="s">
        <v>316</v>
      </c>
      <c r="B80" s="350"/>
      <c r="C80" s="350"/>
      <c r="D80" s="350"/>
      <c r="E80" s="350"/>
      <c r="F80" s="350"/>
      <c r="G80" s="350"/>
    </row>
    <row r="81" spans="1:7" s="21" customFormat="1" ht="33.75" customHeight="1">
      <c r="A81" s="350" t="s">
        <v>317</v>
      </c>
      <c r="B81" s="350"/>
      <c r="C81" s="350"/>
      <c r="D81" s="350"/>
      <c r="E81" s="350"/>
      <c r="F81" s="350"/>
      <c r="G81" s="350"/>
    </row>
    <row r="82" spans="1:7" s="21" customFormat="1" ht="28.5" customHeight="1">
      <c r="A82" s="350" t="s">
        <v>318</v>
      </c>
      <c r="B82" s="350"/>
      <c r="C82" s="350"/>
      <c r="D82" s="350"/>
      <c r="E82" s="350"/>
      <c r="F82" s="350"/>
      <c r="G82" s="350"/>
    </row>
    <row r="83" spans="1:12" s="21" customFormat="1" ht="18.75" customHeight="1">
      <c r="A83" s="350" t="s">
        <v>319</v>
      </c>
      <c r="B83" s="350"/>
      <c r="C83" s="350"/>
      <c r="D83" s="350"/>
      <c r="E83" s="350"/>
      <c r="F83" s="350"/>
      <c r="G83" s="350"/>
      <c r="L83" s="23"/>
    </row>
    <row r="84" spans="1:7" s="21" customFormat="1" ht="65.25" customHeight="1">
      <c r="A84" s="347" t="s">
        <v>59</v>
      </c>
      <c r="B84" s="347"/>
      <c r="C84" s="347"/>
      <c r="D84" s="347"/>
      <c r="E84" s="347"/>
      <c r="F84" s="347"/>
      <c r="G84" s="347"/>
    </row>
    <row r="85" spans="1:7" s="21" customFormat="1" ht="63" customHeight="1">
      <c r="A85" s="348" t="s">
        <v>60</v>
      </c>
      <c r="B85" s="348"/>
      <c r="C85" s="348"/>
      <c r="D85" s="348"/>
      <c r="E85" s="348"/>
      <c r="F85" s="348"/>
      <c r="G85" s="348"/>
    </row>
    <row r="86" spans="1:7" s="21" customFormat="1" ht="45.75" customHeight="1">
      <c r="A86" s="347" t="s">
        <v>61</v>
      </c>
      <c r="B86" s="347"/>
      <c r="C86" s="347"/>
      <c r="D86" s="347"/>
      <c r="E86" s="347"/>
      <c r="F86" s="347"/>
      <c r="G86" s="347"/>
    </row>
    <row r="87" spans="1:7" s="21" customFormat="1" ht="105" customHeight="1">
      <c r="A87" s="348" t="s">
        <v>23</v>
      </c>
      <c r="B87" s="348"/>
      <c r="C87" s="348"/>
      <c r="D87" s="348"/>
      <c r="E87" s="348"/>
      <c r="F87" s="348"/>
      <c r="G87" s="348"/>
    </row>
    <row r="88" spans="1:7" s="21" customFormat="1" ht="45" customHeight="1">
      <c r="A88" s="348" t="s">
        <v>62</v>
      </c>
      <c r="B88" s="348"/>
      <c r="C88" s="348"/>
      <c r="D88" s="348"/>
      <c r="E88" s="348"/>
      <c r="F88" s="348"/>
      <c r="G88" s="348"/>
    </row>
    <row r="89" spans="1:7" s="21" customFormat="1" ht="45.75" customHeight="1">
      <c r="A89" s="348" t="s">
        <v>63</v>
      </c>
      <c r="B89" s="348"/>
      <c r="C89" s="348"/>
      <c r="D89" s="348"/>
      <c r="E89" s="348"/>
      <c r="F89" s="348"/>
      <c r="G89" s="348"/>
    </row>
    <row r="90" spans="1:7" s="21" customFormat="1" ht="63.75" customHeight="1">
      <c r="A90" s="349" t="s">
        <v>64</v>
      </c>
      <c r="B90" s="349"/>
      <c r="C90" s="349"/>
      <c r="D90" s="349"/>
      <c r="E90" s="349"/>
      <c r="F90" s="349"/>
      <c r="G90" s="349"/>
    </row>
    <row r="91" spans="1:7" s="21" customFormat="1" ht="93.75" customHeight="1">
      <c r="A91" s="348" t="s">
        <v>65</v>
      </c>
      <c r="B91" s="348"/>
      <c r="C91" s="348"/>
      <c r="D91" s="348"/>
      <c r="E91" s="348"/>
      <c r="F91" s="348"/>
      <c r="G91" s="348"/>
    </row>
    <row r="92" spans="1:7" s="21" customFormat="1" ht="80.25" customHeight="1">
      <c r="A92" s="348" t="s">
        <v>66</v>
      </c>
      <c r="B92" s="348"/>
      <c r="C92" s="348"/>
      <c r="D92" s="348"/>
      <c r="E92" s="348"/>
      <c r="F92" s="348"/>
      <c r="G92" s="348"/>
    </row>
    <row r="93" spans="1:7" s="21" customFormat="1" ht="66" customHeight="1">
      <c r="A93" s="348" t="s">
        <v>67</v>
      </c>
      <c r="B93" s="348"/>
      <c r="C93" s="348"/>
      <c r="D93" s="348"/>
      <c r="E93" s="348"/>
      <c r="F93" s="348"/>
      <c r="G93" s="348"/>
    </row>
    <row r="94" spans="1:7" s="21" customFormat="1" ht="113.25" customHeight="1">
      <c r="A94" s="347" t="s">
        <v>68</v>
      </c>
      <c r="B94" s="347"/>
      <c r="C94" s="347"/>
      <c r="D94" s="347"/>
      <c r="E94" s="347"/>
      <c r="F94" s="347"/>
      <c r="G94" s="347"/>
    </row>
    <row r="95" spans="1:7" s="21" customFormat="1" ht="79.5" customHeight="1">
      <c r="A95" s="348" t="s">
        <v>69</v>
      </c>
      <c r="B95" s="348"/>
      <c r="C95" s="348"/>
      <c r="D95" s="348"/>
      <c r="E95" s="348"/>
      <c r="F95" s="348"/>
      <c r="G95" s="348"/>
    </row>
    <row r="96" spans="1:7" s="21" customFormat="1" ht="49.5" customHeight="1">
      <c r="A96" s="348" t="s">
        <v>70</v>
      </c>
      <c r="B96" s="348"/>
      <c r="C96" s="348"/>
      <c r="D96" s="348"/>
      <c r="E96" s="348"/>
      <c r="F96" s="348"/>
      <c r="G96" s="348"/>
    </row>
    <row r="97" spans="1:7" s="21" customFormat="1" ht="78" customHeight="1">
      <c r="A97" s="346" t="s">
        <v>71</v>
      </c>
      <c r="B97" s="346"/>
      <c r="C97" s="346"/>
      <c r="D97" s="346"/>
      <c r="E97" s="346"/>
      <c r="F97" s="346"/>
      <c r="G97" s="346"/>
    </row>
    <row r="98" spans="1:7" s="21" customFormat="1" ht="78.75" customHeight="1">
      <c r="A98" s="346" t="s">
        <v>72</v>
      </c>
      <c r="B98" s="346"/>
      <c r="C98" s="346"/>
      <c r="D98" s="346"/>
      <c r="E98" s="346"/>
      <c r="F98" s="346"/>
      <c r="G98" s="346"/>
    </row>
    <row r="99" spans="1:7" s="21" customFormat="1" ht="57.75" customHeight="1">
      <c r="A99" s="253"/>
      <c r="B99" s="253"/>
      <c r="C99" s="253"/>
      <c r="D99" s="253"/>
      <c r="E99" s="253"/>
      <c r="F99" s="253"/>
      <c r="G99" s="253"/>
    </row>
    <row r="100" spans="1:7" s="19" customFormat="1" ht="15" customHeight="1">
      <c r="A100" s="252" t="s">
        <v>322</v>
      </c>
      <c r="B100" s="252"/>
      <c r="C100" s="252"/>
      <c r="D100" s="252"/>
      <c r="E100" s="342" t="s">
        <v>323</v>
      </c>
      <c r="F100" s="342"/>
      <c r="G100" s="342"/>
    </row>
    <row r="101" spans="1:7" s="19" customFormat="1" ht="15.75" customHeight="1">
      <c r="A101" s="252"/>
      <c r="B101" s="252"/>
      <c r="C101" s="252"/>
      <c r="D101" s="252"/>
      <c r="E101" s="252"/>
      <c r="F101" s="252"/>
      <c r="G101" s="252"/>
    </row>
    <row r="102" spans="1:7" s="19" customFormat="1" ht="18" customHeight="1">
      <c r="A102" s="252"/>
      <c r="B102" s="252"/>
      <c r="C102" s="252"/>
      <c r="D102" s="252"/>
      <c r="E102" s="342"/>
      <c r="F102" s="342"/>
      <c r="G102" s="342"/>
    </row>
  </sheetData>
  <sheetProtection/>
  <mergeCells count="91">
    <mergeCell ref="E102:G102"/>
    <mergeCell ref="F8:G8"/>
    <mergeCell ref="A8:B8"/>
    <mergeCell ref="A26:G26"/>
    <mergeCell ref="A16:G16"/>
    <mergeCell ref="A17:G17"/>
    <mergeCell ref="A12:G12"/>
    <mergeCell ref="A19:G19"/>
    <mergeCell ref="E100:G100"/>
    <mergeCell ref="A10:G10"/>
    <mergeCell ref="A18:G18"/>
    <mergeCell ref="A25:G25"/>
    <mergeCell ref="A32:G32"/>
    <mergeCell ref="A30:G30"/>
    <mergeCell ref="A13:G13"/>
    <mergeCell ref="A15:G15"/>
    <mergeCell ref="A23:G23"/>
    <mergeCell ref="A27:G27"/>
    <mergeCell ref="A28:G28"/>
    <mergeCell ref="A29:G29"/>
    <mergeCell ref="A31:G31"/>
    <mergeCell ref="A20:G20"/>
    <mergeCell ref="A21:G21"/>
    <mergeCell ref="A22:G22"/>
    <mergeCell ref="A24:G24"/>
    <mergeCell ref="A37:G37"/>
    <mergeCell ref="A44:G44"/>
    <mergeCell ref="A38:G38"/>
    <mergeCell ref="A39:G39"/>
    <mergeCell ref="A40:G40"/>
    <mergeCell ref="A41:G41"/>
    <mergeCell ref="A33:G33"/>
    <mergeCell ref="A34:G34"/>
    <mergeCell ref="A35:G35"/>
    <mergeCell ref="A36:G36"/>
    <mergeCell ref="A45:G45"/>
    <mergeCell ref="A47:G47"/>
    <mergeCell ref="A53:G53"/>
    <mergeCell ref="A42:G42"/>
    <mergeCell ref="A43:G43"/>
    <mergeCell ref="A49:G49"/>
    <mergeCell ref="A50:G50"/>
    <mergeCell ref="A52:G52"/>
    <mergeCell ref="A46:G46"/>
    <mergeCell ref="A58:G58"/>
    <mergeCell ref="A48:G48"/>
    <mergeCell ref="A55:G55"/>
    <mergeCell ref="A56:G56"/>
    <mergeCell ref="A57:G57"/>
    <mergeCell ref="A69:G69"/>
    <mergeCell ref="A73:G73"/>
    <mergeCell ref="A54:G54"/>
    <mergeCell ref="A51:G51"/>
    <mergeCell ref="A70:G70"/>
    <mergeCell ref="A71:G71"/>
    <mergeCell ref="A75:G75"/>
    <mergeCell ref="A76:G76"/>
    <mergeCell ref="A63:G63"/>
    <mergeCell ref="A64:G64"/>
    <mergeCell ref="A59:G59"/>
    <mergeCell ref="A60:G60"/>
    <mergeCell ref="A61:G61"/>
    <mergeCell ref="A62:G62"/>
    <mergeCell ref="A65:G65"/>
    <mergeCell ref="A67:G67"/>
    <mergeCell ref="A68:G68"/>
    <mergeCell ref="A88:G88"/>
    <mergeCell ref="A79:G79"/>
    <mergeCell ref="A74:G74"/>
    <mergeCell ref="A72:G72"/>
    <mergeCell ref="A66:G66"/>
    <mergeCell ref="A78:G78"/>
    <mergeCell ref="A77:G77"/>
    <mergeCell ref="A93:G93"/>
    <mergeCell ref="A80:G80"/>
    <mergeCell ref="A82:G82"/>
    <mergeCell ref="A83:G83"/>
    <mergeCell ref="A84:G84"/>
    <mergeCell ref="A81:G81"/>
    <mergeCell ref="A92:G92"/>
    <mergeCell ref="A89:G89"/>
    <mergeCell ref="A85:G85"/>
    <mergeCell ref="A86:G86"/>
    <mergeCell ref="A90:G90"/>
    <mergeCell ref="A91:G91"/>
    <mergeCell ref="A87:G87"/>
    <mergeCell ref="A97:G97"/>
    <mergeCell ref="A98:G98"/>
    <mergeCell ref="A94:G94"/>
    <mergeCell ref="A95:G95"/>
    <mergeCell ref="A96:G96"/>
  </mergeCells>
  <printOptions/>
  <pageMargins left="0.7" right="0.7" top="0.36" bottom="0.41" header="0.28" footer="0.3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6.7109375" style="111" customWidth="1"/>
    <col min="2" max="2" width="8.8515625" style="111" customWidth="1"/>
    <col min="3" max="3" width="15.57421875" style="111" customWidth="1"/>
    <col min="4" max="4" width="8.57421875" style="111" customWidth="1"/>
    <col min="5" max="5" width="58.7109375" style="110" customWidth="1"/>
    <col min="6" max="6" width="16.421875" style="112" customWidth="1"/>
    <col min="7" max="7" width="15.00390625" style="112" customWidth="1"/>
  </cols>
  <sheetData>
    <row r="1" spans="5:6" ht="14.25">
      <c r="E1" s="381" t="s">
        <v>397</v>
      </c>
      <c r="F1" s="381"/>
    </row>
    <row r="2" spans="5:7" ht="18.75" customHeight="1">
      <c r="E2" s="382" t="s">
        <v>102</v>
      </c>
      <c r="F2" s="382"/>
      <c r="G2" s="382"/>
    </row>
    <row r="3" spans="5:7" ht="46.5" customHeight="1">
      <c r="E3" s="384" t="s">
        <v>25</v>
      </c>
      <c r="F3" s="384"/>
      <c r="G3" s="384"/>
    </row>
    <row r="4" spans="1:7" ht="33.75" customHeight="1">
      <c r="A4" s="383" t="s">
        <v>604</v>
      </c>
      <c r="B4" s="383"/>
      <c r="C4" s="383"/>
      <c r="D4" s="383"/>
      <c r="E4" s="383"/>
      <c r="F4" s="383"/>
      <c r="G4" s="383"/>
    </row>
    <row r="5" spans="6:7" ht="14.25">
      <c r="F5" s="86"/>
      <c r="G5" s="86" t="s">
        <v>292</v>
      </c>
    </row>
    <row r="6" spans="1:7" ht="15">
      <c r="A6" s="27" t="s">
        <v>227</v>
      </c>
      <c r="B6" s="27" t="s">
        <v>229</v>
      </c>
      <c r="C6" s="27"/>
      <c r="D6" s="27"/>
      <c r="E6" s="216"/>
      <c r="F6" s="108" t="s">
        <v>234</v>
      </c>
      <c r="G6" s="108" t="s">
        <v>234</v>
      </c>
    </row>
    <row r="7" spans="1:7" ht="16.5" customHeight="1">
      <c r="A7" s="27" t="s">
        <v>228</v>
      </c>
      <c r="B7" s="27" t="s">
        <v>230</v>
      </c>
      <c r="C7" s="27" t="s">
        <v>231</v>
      </c>
      <c r="D7" s="27" t="s">
        <v>232</v>
      </c>
      <c r="E7" s="216" t="s">
        <v>233</v>
      </c>
      <c r="F7" s="108" t="s">
        <v>235</v>
      </c>
      <c r="G7" s="108" t="s">
        <v>235</v>
      </c>
    </row>
    <row r="8" spans="1:7" ht="15.75" thickBot="1">
      <c r="A8" s="205"/>
      <c r="B8" s="205" t="s">
        <v>228</v>
      </c>
      <c r="C8" s="196"/>
      <c r="D8" s="196"/>
      <c r="E8" s="217"/>
      <c r="F8" s="199" t="s">
        <v>605</v>
      </c>
      <c r="G8" s="199" t="s">
        <v>41</v>
      </c>
    </row>
    <row r="9" spans="1:7" s="15" customFormat="1" ht="21" customHeight="1">
      <c r="A9" s="128" t="s">
        <v>250</v>
      </c>
      <c r="B9" s="129"/>
      <c r="C9" s="129"/>
      <c r="D9" s="129"/>
      <c r="E9" s="218" t="s">
        <v>112</v>
      </c>
      <c r="F9" s="188">
        <f>F10+F15+F27</f>
        <v>4694537.720000001</v>
      </c>
      <c r="G9" s="188">
        <f>G10+G15+G27</f>
        <v>4556577.779999999</v>
      </c>
    </row>
    <row r="10" spans="1:7" s="15" customFormat="1" ht="46.5" customHeight="1">
      <c r="A10" s="120" t="s">
        <v>250</v>
      </c>
      <c r="B10" s="26" t="s">
        <v>251</v>
      </c>
      <c r="C10" s="26"/>
      <c r="D10" s="26"/>
      <c r="E10" s="90" t="s">
        <v>113</v>
      </c>
      <c r="F10" s="88">
        <f aca="true" t="shared" si="0" ref="F10:G13">F11</f>
        <v>746000</v>
      </c>
      <c r="G10" s="88">
        <f t="shared" si="0"/>
        <v>813300</v>
      </c>
    </row>
    <row r="11" spans="1:7" ht="60.75" customHeight="1">
      <c r="A11" s="120" t="s">
        <v>250</v>
      </c>
      <c r="B11" s="26" t="s">
        <v>251</v>
      </c>
      <c r="C11" s="26" t="s">
        <v>272</v>
      </c>
      <c r="D11" s="26" t="s">
        <v>253</v>
      </c>
      <c r="E11" s="90" t="s">
        <v>370</v>
      </c>
      <c r="F11" s="88">
        <f t="shared" si="0"/>
        <v>746000</v>
      </c>
      <c r="G11" s="88">
        <f t="shared" si="0"/>
        <v>813300</v>
      </c>
    </row>
    <row r="12" spans="1:7" ht="57" customHeight="1">
      <c r="A12" s="120" t="s">
        <v>250</v>
      </c>
      <c r="B12" s="26" t="s">
        <v>251</v>
      </c>
      <c r="C12" s="26" t="s">
        <v>271</v>
      </c>
      <c r="D12" s="26" t="s">
        <v>253</v>
      </c>
      <c r="E12" s="90" t="s">
        <v>371</v>
      </c>
      <c r="F12" s="88">
        <f t="shared" si="0"/>
        <v>746000</v>
      </c>
      <c r="G12" s="88">
        <f t="shared" si="0"/>
        <v>813300</v>
      </c>
    </row>
    <row r="13" spans="1:7" ht="30.75" customHeight="1">
      <c r="A13" s="120" t="s">
        <v>250</v>
      </c>
      <c r="B13" s="26" t="s">
        <v>251</v>
      </c>
      <c r="C13" s="26" t="s">
        <v>284</v>
      </c>
      <c r="D13" s="26" t="s">
        <v>253</v>
      </c>
      <c r="E13" s="90" t="s">
        <v>372</v>
      </c>
      <c r="F13" s="88">
        <f t="shared" si="0"/>
        <v>746000</v>
      </c>
      <c r="G13" s="88">
        <f t="shared" si="0"/>
        <v>813300</v>
      </c>
    </row>
    <row r="14" spans="1:7" ht="33" customHeight="1">
      <c r="A14" s="131" t="s">
        <v>250</v>
      </c>
      <c r="B14" s="27" t="s">
        <v>251</v>
      </c>
      <c r="C14" s="27" t="s">
        <v>284</v>
      </c>
      <c r="D14" s="27" t="s">
        <v>361</v>
      </c>
      <c r="E14" s="91" t="s">
        <v>362</v>
      </c>
      <c r="F14" s="92">
        <v>746000</v>
      </c>
      <c r="G14" s="92">
        <v>813300</v>
      </c>
    </row>
    <row r="15" spans="1:7" s="15" customFormat="1" ht="60.75" customHeight="1">
      <c r="A15" s="120" t="s">
        <v>250</v>
      </c>
      <c r="B15" s="26" t="s">
        <v>254</v>
      </c>
      <c r="C15" s="26"/>
      <c r="D15" s="26"/>
      <c r="E15" s="90" t="s">
        <v>114</v>
      </c>
      <c r="F15" s="88">
        <f>F16</f>
        <v>848816.16</v>
      </c>
      <c r="G15" s="88">
        <f>G16</f>
        <v>880300</v>
      </c>
    </row>
    <row r="16" spans="1:7" ht="57" customHeight="1">
      <c r="A16" s="120" t="s">
        <v>250</v>
      </c>
      <c r="B16" s="26" t="s">
        <v>254</v>
      </c>
      <c r="C16" s="26" t="s">
        <v>272</v>
      </c>
      <c r="D16" s="26" t="s">
        <v>253</v>
      </c>
      <c r="E16" s="90" t="s">
        <v>370</v>
      </c>
      <c r="F16" s="88">
        <f>F17</f>
        <v>848816.16</v>
      </c>
      <c r="G16" s="88">
        <f>G17</f>
        <v>880300</v>
      </c>
    </row>
    <row r="17" spans="1:7" ht="59.25" customHeight="1">
      <c r="A17" s="120" t="s">
        <v>250</v>
      </c>
      <c r="B17" s="26" t="s">
        <v>254</v>
      </c>
      <c r="C17" s="26" t="s">
        <v>271</v>
      </c>
      <c r="D17" s="26" t="s">
        <v>253</v>
      </c>
      <c r="E17" s="90" t="s">
        <v>373</v>
      </c>
      <c r="F17" s="88">
        <f>F18+F25+F23</f>
        <v>848816.16</v>
      </c>
      <c r="G17" s="88">
        <f>G18+G25+G23</f>
        <v>880300</v>
      </c>
    </row>
    <row r="18" spans="1:7" ht="19.5" customHeight="1">
      <c r="A18" s="120" t="s">
        <v>250</v>
      </c>
      <c r="B18" s="26" t="s">
        <v>254</v>
      </c>
      <c r="C18" s="26" t="s">
        <v>285</v>
      </c>
      <c r="D18" s="26" t="s">
        <v>253</v>
      </c>
      <c r="E18" s="90" t="s">
        <v>115</v>
      </c>
      <c r="F18" s="88">
        <f>F19+F20+F21+F22</f>
        <v>829000</v>
      </c>
      <c r="G18" s="88">
        <f>G19+G20+G21+G22</f>
        <v>879300</v>
      </c>
    </row>
    <row r="19" spans="1:7" ht="31.5" customHeight="1">
      <c r="A19" s="27" t="s">
        <v>250</v>
      </c>
      <c r="B19" s="27" t="s">
        <v>254</v>
      </c>
      <c r="C19" s="27" t="s">
        <v>285</v>
      </c>
      <c r="D19" s="27" t="s">
        <v>361</v>
      </c>
      <c r="E19" s="91" t="s">
        <v>363</v>
      </c>
      <c r="F19" s="92">
        <v>447500</v>
      </c>
      <c r="G19" s="92">
        <v>487600</v>
      </c>
    </row>
    <row r="20" spans="1:7" ht="34.5" customHeight="1">
      <c r="A20" s="27" t="s">
        <v>250</v>
      </c>
      <c r="B20" s="27" t="s">
        <v>254</v>
      </c>
      <c r="C20" s="27" t="s">
        <v>285</v>
      </c>
      <c r="D20" s="27" t="s">
        <v>364</v>
      </c>
      <c r="E20" s="93" t="s">
        <v>365</v>
      </c>
      <c r="F20" s="92">
        <v>303100</v>
      </c>
      <c r="G20" s="92">
        <v>313300</v>
      </c>
    </row>
    <row r="21" spans="1:7" ht="19.5" customHeight="1">
      <c r="A21" s="27" t="s">
        <v>250</v>
      </c>
      <c r="B21" s="27" t="s">
        <v>254</v>
      </c>
      <c r="C21" s="27" t="s">
        <v>285</v>
      </c>
      <c r="D21" s="27" t="s">
        <v>367</v>
      </c>
      <c r="E21" s="93" t="s">
        <v>368</v>
      </c>
      <c r="F21" s="92">
        <v>5000</v>
      </c>
      <c r="G21" s="92">
        <v>5000</v>
      </c>
    </row>
    <row r="22" spans="1:7" s="16" customFormat="1" ht="18" customHeight="1">
      <c r="A22" s="27" t="s">
        <v>250</v>
      </c>
      <c r="B22" s="27" t="s">
        <v>254</v>
      </c>
      <c r="C22" s="27" t="s">
        <v>285</v>
      </c>
      <c r="D22" s="27" t="s">
        <v>366</v>
      </c>
      <c r="E22" s="93" t="s">
        <v>369</v>
      </c>
      <c r="F22" s="92">
        <v>73400</v>
      </c>
      <c r="G22" s="92">
        <v>73400</v>
      </c>
    </row>
    <row r="23" spans="1:7" ht="45" customHeight="1">
      <c r="A23" s="26" t="s">
        <v>250</v>
      </c>
      <c r="B23" s="26" t="s">
        <v>254</v>
      </c>
      <c r="C23" s="26" t="s">
        <v>86</v>
      </c>
      <c r="D23" s="26" t="s">
        <v>253</v>
      </c>
      <c r="E23" s="90" t="s">
        <v>87</v>
      </c>
      <c r="F23" s="107">
        <f>F24</f>
        <v>18816.16</v>
      </c>
      <c r="G23" s="107">
        <f>G24</f>
        <v>0</v>
      </c>
    </row>
    <row r="24" spans="1:7" s="16" customFormat="1" ht="30.75" customHeight="1">
      <c r="A24" s="27" t="s">
        <v>250</v>
      </c>
      <c r="B24" s="27" t="s">
        <v>254</v>
      </c>
      <c r="C24" s="27" t="s">
        <v>88</v>
      </c>
      <c r="D24" s="27" t="s">
        <v>364</v>
      </c>
      <c r="E24" s="93" t="s">
        <v>365</v>
      </c>
      <c r="F24" s="108">
        <v>18816.16</v>
      </c>
      <c r="G24" s="108">
        <v>0</v>
      </c>
    </row>
    <row r="25" spans="1:7" ht="45" customHeight="1">
      <c r="A25" s="26" t="s">
        <v>250</v>
      </c>
      <c r="B25" s="26" t="s">
        <v>254</v>
      </c>
      <c r="C25" s="26" t="s">
        <v>547</v>
      </c>
      <c r="D25" s="26" t="s">
        <v>253</v>
      </c>
      <c r="E25" s="90" t="s">
        <v>554</v>
      </c>
      <c r="F25" s="88">
        <f>F26</f>
        <v>1000</v>
      </c>
      <c r="G25" s="88">
        <f>G26</f>
        <v>1000</v>
      </c>
    </row>
    <row r="26" spans="1:7" ht="36" customHeight="1">
      <c r="A26" s="27" t="s">
        <v>250</v>
      </c>
      <c r="B26" s="27" t="s">
        <v>254</v>
      </c>
      <c r="C26" s="27" t="s">
        <v>548</v>
      </c>
      <c r="D26" s="27" t="s">
        <v>364</v>
      </c>
      <c r="E26" s="93" t="s">
        <v>365</v>
      </c>
      <c r="F26" s="92">
        <v>1000</v>
      </c>
      <c r="G26" s="92">
        <v>1000</v>
      </c>
    </row>
    <row r="27" spans="1:7" ht="18.75" customHeight="1">
      <c r="A27" s="26" t="s">
        <v>250</v>
      </c>
      <c r="B27" s="26">
        <v>13</v>
      </c>
      <c r="C27" s="26"/>
      <c r="D27" s="26"/>
      <c r="E27" s="94" t="s">
        <v>236</v>
      </c>
      <c r="F27" s="88">
        <f aca="true" t="shared" si="1" ref="F27:G29">F28</f>
        <v>3099721.56</v>
      </c>
      <c r="G27" s="88">
        <f t="shared" si="1"/>
        <v>2862977.78</v>
      </c>
    </row>
    <row r="28" spans="1:7" ht="46.5" customHeight="1">
      <c r="A28" s="26" t="s">
        <v>250</v>
      </c>
      <c r="B28" s="26">
        <v>13</v>
      </c>
      <c r="C28" s="26" t="s">
        <v>272</v>
      </c>
      <c r="D28" s="26" t="s">
        <v>253</v>
      </c>
      <c r="E28" s="90" t="s">
        <v>370</v>
      </c>
      <c r="F28" s="88">
        <f t="shared" si="1"/>
        <v>3099721.56</v>
      </c>
      <c r="G28" s="88">
        <f t="shared" si="1"/>
        <v>2862977.78</v>
      </c>
    </row>
    <row r="29" spans="1:7" ht="58.5" customHeight="1">
      <c r="A29" s="26" t="s">
        <v>250</v>
      </c>
      <c r="B29" s="26" t="s">
        <v>287</v>
      </c>
      <c r="C29" s="26" t="s">
        <v>271</v>
      </c>
      <c r="D29" s="26" t="s">
        <v>253</v>
      </c>
      <c r="E29" s="90" t="s">
        <v>374</v>
      </c>
      <c r="F29" s="88">
        <f t="shared" si="1"/>
        <v>3099721.56</v>
      </c>
      <c r="G29" s="88">
        <f t="shared" si="1"/>
        <v>2862977.78</v>
      </c>
    </row>
    <row r="30" spans="1:7" ht="35.25" customHeight="1">
      <c r="A30" s="26" t="s">
        <v>250</v>
      </c>
      <c r="B30" s="26">
        <v>13</v>
      </c>
      <c r="C30" s="26" t="s">
        <v>286</v>
      </c>
      <c r="D30" s="26" t="s">
        <v>253</v>
      </c>
      <c r="E30" s="94" t="s">
        <v>135</v>
      </c>
      <c r="F30" s="88">
        <f>SUM(F31:F32)</f>
        <v>3099721.56</v>
      </c>
      <c r="G30" s="88">
        <f>SUM(G31:G32)</f>
        <v>2862977.78</v>
      </c>
    </row>
    <row r="31" spans="1:7" ht="32.25" customHeight="1">
      <c r="A31" s="27" t="s">
        <v>250</v>
      </c>
      <c r="B31" s="27" t="s">
        <v>128</v>
      </c>
      <c r="C31" s="27" t="s">
        <v>286</v>
      </c>
      <c r="D31" s="27" t="s">
        <v>361</v>
      </c>
      <c r="E31" s="91" t="s">
        <v>375</v>
      </c>
      <c r="F31" s="92">
        <v>2684721.56</v>
      </c>
      <c r="G31" s="92">
        <v>2435977.78</v>
      </c>
    </row>
    <row r="32" spans="1:7" ht="34.5" customHeight="1">
      <c r="A32" s="27" t="s">
        <v>250</v>
      </c>
      <c r="B32" s="27" t="s">
        <v>128</v>
      </c>
      <c r="C32" s="27" t="s">
        <v>286</v>
      </c>
      <c r="D32" s="27" t="s">
        <v>364</v>
      </c>
      <c r="E32" s="93" t="s">
        <v>365</v>
      </c>
      <c r="F32" s="92">
        <v>415000</v>
      </c>
      <c r="G32" s="92">
        <v>427000</v>
      </c>
    </row>
    <row r="33" spans="1:7" ht="24.75" customHeight="1">
      <c r="A33" s="26" t="s">
        <v>251</v>
      </c>
      <c r="B33" s="26"/>
      <c r="C33" s="26"/>
      <c r="D33" s="26"/>
      <c r="E33" s="116" t="s">
        <v>237</v>
      </c>
      <c r="F33" s="88">
        <f aca="true" t="shared" si="2" ref="F33:G36">F34</f>
        <v>162400</v>
      </c>
      <c r="G33" s="88">
        <f t="shared" si="2"/>
        <v>162400</v>
      </c>
    </row>
    <row r="34" spans="1:7" ht="20.25" customHeight="1">
      <c r="A34" s="26" t="s">
        <v>251</v>
      </c>
      <c r="B34" s="26" t="s">
        <v>252</v>
      </c>
      <c r="C34" s="26"/>
      <c r="D34" s="26"/>
      <c r="E34" s="94" t="s">
        <v>117</v>
      </c>
      <c r="F34" s="88">
        <f t="shared" si="2"/>
        <v>162400</v>
      </c>
      <c r="G34" s="88">
        <f t="shared" si="2"/>
        <v>162400</v>
      </c>
    </row>
    <row r="35" spans="1:7" ht="46.5" customHeight="1">
      <c r="A35" s="26" t="s">
        <v>251</v>
      </c>
      <c r="B35" s="26" t="s">
        <v>252</v>
      </c>
      <c r="C35" s="26" t="s">
        <v>272</v>
      </c>
      <c r="D35" s="26" t="s">
        <v>253</v>
      </c>
      <c r="E35" s="90" t="s">
        <v>370</v>
      </c>
      <c r="F35" s="88">
        <f t="shared" si="2"/>
        <v>162400</v>
      </c>
      <c r="G35" s="88">
        <f t="shared" si="2"/>
        <v>162400</v>
      </c>
    </row>
    <row r="36" spans="1:7" ht="59.25" customHeight="1">
      <c r="A36" s="26" t="s">
        <v>251</v>
      </c>
      <c r="B36" s="26" t="s">
        <v>252</v>
      </c>
      <c r="C36" s="26" t="s">
        <v>271</v>
      </c>
      <c r="D36" s="26" t="s">
        <v>253</v>
      </c>
      <c r="E36" s="90" t="s">
        <v>374</v>
      </c>
      <c r="F36" s="88">
        <f t="shared" si="2"/>
        <v>162400</v>
      </c>
      <c r="G36" s="88">
        <f t="shared" si="2"/>
        <v>162400</v>
      </c>
    </row>
    <row r="37" spans="1:7" ht="49.5" customHeight="1">
      <c r="A37" s="26" t="s">
        <v>251</v>
      </c>
      <c r="B37" s="26" t="s">
        <v>252</v>
      </c>
      <c r="C37" s="26" t="s">
        <v>274</v>
      </c>
      <c r="D37" s="26" t="s">
        <v>253</v>
      </c>
      <c r="E37" s="94" t="s">
        <v>85</v>
      </c>
      <c r="F37" s="88">
        <f>F38</f>
        <v>162400</v>
      </c>
      <c r="G37" s="88">
        <f>G38</f>
        <v>162400</v>
      </c>
    </row>
    <row r="38" spans="1:7" ht="34.5" customHeight="1">
      <c r="A38" s="27" t="s">
        <v>251</v>
      </c>
      <c r="B38" s="27" t="s">
        <v>252</v>
      </c>
      <c r="C38" s="27" t="s">
        <v>274</v>
      </c>
      <c r="D38" s="27" t="s">
        <v>361</v>
      </c>
      <c r="E38" s="91" t="s">
        <v>375</v>
      </c>
      <c r="F38" s="92">
        <v>162400</v>
      </c>
      <c r="G38" s="92">
        <v>162400</v>
      </c>
    </row>
    <row r="39" spans="1:7" ht="39.75" customHeight="1">
      <c r="A39" s="26" t="s">
        <v>252</v>
      </c>
      <c r="B39" s="26"/>
      <c r="C39" s="26"/>
      <c r="D39" s="26"/>
      <c r="E39" s="116" t="s">
        <v>118</v>
      </c>
      <c r="F39" s="88">
        <f>F40+F52</f>
        <v>35222.22</v>
      </c>
      <c r="G39" s="88">
        <f>G40+G52</f>
        <v>34222.22</v>
      </c>
    </row>
    <row r="40" spans="1:7" ht="18" customHeight="1">
      <c r="A40" s="26" t="s">
        <v>252</v>
      </c>
      <c r="B40" s="26" t="s">
        <v>129</v>
      </c>
      <c r="C40" s="26"/>
      <c r="D40" s="26"/>
      <c r="E40" s="219" t="s">
        <v>238</v>
      </c>
      <c r="F40" s="88">
        <f>F41+F46</f>
        <v>32222.22</v>
      </c>
      <c r="G40" s="88">
        <f>G41+G46</f>
        <v>32222.22</v>
      </c>
    </row>
    <row r="41" spans="1:7" ht="48.75" customHeight="1">
      <c r="A41" s="26" t="s">
        <v>252</v>
      </c>
      <c r="B41" s="26" t="s">
        <v>129</v>
      </c>
      <c r="C41" s="26"/>
      <c r="D41" s="26"/>
      <c r="E41" s="219" t="s">
        <v>119</v>
      </c>
      <c r="F41" s="88">
        <f>F42+F46+F50</f>
        <v>32222.22</v>
      </c>
      <c r="G41" s="88">
        <f>G42+G46+G50</f>
        <v>32222.22</v>
      </c>
    </row>
    <row r="42" spans="1:7" ht="57" customHeight="1">
      <c r="A42" s="26" t="s">
        <v>252</v>
      </c>
      <c r="B42" s="26" t="s">
        <v>129</v>
      </c>
      <c r="C42" s="26" t="s">
        <v>272</v>
      </c>
      <c r="D42" s="26" t="s">
        <v>253</v>
      </c>
      <c r="E42" s="90" t="s">
        <v>370</v>
      </c>
      <c r="F42" s="88">
        <f aca="true" t="shared" si="3" ref="F42:G44">F43</f>
        <v>10000</v>
      </c>
      <c r="G42" s="88">
        <f t="shared" si="3"/>
        <v>10000</v>
      </c>
    </row>
    <row r="43" spans="1:7" ht="60" customHeight="1">
      <c r="A43" s="26" t="s">
        <v>252</v>
      </c>
      <c r="B43" s="26" t="s">
        <v>129</v>
      </c>
      <c r="C43" s="26" t="s">
        <v>271</v>
      </c>
      <c r="D43" s="26" t="s">
        <v>253</v>
      </c>
      <c r="E43" s="90" t="s">
        <v>374</v>
      </c>
      <c r="F43" s="88">
        <f t="shared" si="3"/>
        <v>10000</v>
      </c>
      <c r="G43" s="88">
        <f t="shared" si="3"/>
        <v>10000</v>
      </c>
    </row>
    <row r="44" spans="1:7" ht="46.5" customHeight="1">
      <c r="A44" s="26" t="s">
        <v>252</v>
      </c>
      <c r="B44" s="26" t="s">
        <v>129</v>
      </c>
      <c r="C44" s="26" t="s">
        <v>278</v>
      </c>
      <c r="D44" s="26" t="s">
        <v>253</v>
      </c>
      <c r="E44" s="94" t="s">
        <v>120</v>
      </c>
      <c r="F44" s="88">
        <f t="shared" si="3"/>
        <v>10000</v>
      </c>
      <c r="G44" s="88">
        <f t="shared" si="3"/>
        <v>10000</v>
      </c>
    </row>
    <row r="45" spans="1:7" ht="33.75" customHeight="1">
      <c r="A45" s="27" t="s">
        <v>252</v>
      </c>
      <c r="B45" s="27" t="s">
        <v>129</v>
      </c>
      <c r="C45" s="27" t="s">
        <v>278</v>
      </c>
      <c r="D45" s="205" t="s">
        <v>364</v>
      </c>
      <c r="E45" s="93" t="s">
        <v>365</v>
      </c>
      <c r="F45" s="92">
        <v>10000</v>
      </c>
      <c r="G45" s="92">
        <v>10000</v>
      </c>
    </row>
    <row r="46" spans="1:7" ht="49.5" customHeight="1">
      <c r="A46" s="26" t="s">
        <v>252</v>
      </c>
      <c r="B46" s="26" t="s">
        <v>129</v>
      </c>
      <c r="C46" s="26" t="s">
        <v>380</v>
      </c>
      <c r="D46" s="28" t="s">
        <v>253</v>
      </c>
      <c r="E46" s="94" t="s">
        <v>73</v>
      </c>
      <c r="F46" s="88">
        <f aca="true" t="shared" si="4" ref="F46:G48">F47</f>
        <v>0</v>
      </c>
      <c r="G46" s="88">
        <f t="shared" si="4"/>
        <v>0</v>
      </c>
    </row>
    <row r="47" spans="1:7" ht="17.25" customHeight="1">
      <c r="A47" s="26" t="s">
        <v>252</v>
      </c>
      <c r="B47" s="26" t="s">
        <v>129</v>
      </c>
      <c r="C47" s="26" t="s">
        <v>401</v>
      </c>
      <c r="D47" s="26" t="s">
        <v>253</v>
      </c>
      <c r="E47" s="96" t="s">
        <v>516</v>
      </c>
      <c r="F47" s="88">
        <f t="shared" si="4"/>
        <v>0</v>
      </c>
      <c r="G47" s="88">
        <f t="shared" si="4"/>
        <v>0</v>
      </c>
    </row>
    <row r="48" spans="1:7" ht="31.5" customHeight="1">
      <c r="A48" s="26" t="s">
        <v>252</v>
      </c>
      <c r="B48" s="26" t="s">
        <v>129</v>
      </c>
      <c r="C48" s="26" t="s">
        <v>517</v>
      </c>
      <c r="D48" s="26" t="s">
        <v>253</v>
      </c>
      <c r="E48" s="90" t="s">
        <v>381</v>
      </c>
      <c r="F48" s="88">
        <f t="shared" si="4"/>
        <v>0</v>
      </c>
      <c r="G48" s="88">
        <f t="shared" si="4"/>
        <v>0</v>
      </c>
    </row>
    <row r="49" spans="1:7" ht="35.25" customHeight="1">
      <c r="A49" s="27" t="s">
        <v>252</v>
      </c>
      <c r="B49" s="27" t="s">
        <v>129</v>
      </c>
      <c r="C49" s="27" t="s">
        <v>517</v>
      </c>
      <c r="D49" s="27" t="s">
        <v>364</v>
      </c>
      <c r="E49" s="93" t="s">
        <v>365</v>
      </c>
      <c r="F49" s="92">
        <v>0</v>
      </c>
      <c r="G49" s="92">
        <v>0</v>
      </c>
    </row>
    <row r="50" spans="1:7" ht="33" customHeight="1">
      <c r="A50" s="242" t="s">
        <v>252</v>
      </c>
      <c r="B50" s="242" t="s">
        <v>129</v>
      </c>
      <c r="C50" s="243" t="s">
        <v>564</v>
      </c>
      <c r="D50" s="242" t="s">
        <v>253</v>
      </c>
      <c r="E50" s="244" t="s">
        <v>606</v>
      </c>
      <c r="F50" s="245">
        <f>F51</f>
        <v>22222.22</v>
      </c>
      <c r="G50" s="245">
        <f>G51</f>
        <v>22222.22</v>
      </c>
    </row>
    <row r="51" spans="1:7" ht="35.25" customHeight="1">
      <c r="A51" s="215" t="s">
        <v>252</v>
      </c>
      <c r="B51" s="215" t="s">
        <v>129</v>
      </c>
      <c r="C51" s="246" t="s">
        <v>564</v>
      </c>
      <c r="D51" s="215" t="s">
        <v>364</v>
      </c>
      <c r="E51" s="247" t="s">
        <v>365</v>
      </c>
      <c r="F51" s="248">
        <v>22222.22</v>
      </c>
      <c r="G51" s="248">
        <v>22222.22</v>
      </c>
    </row>
    <row r="52" spans="1:7" ht="43.5" customHeight="1">
      <c r="A52" s="26" t="s">
        <v>252</v>
      </c>
      <c r="B52" s="26" t="s">
        <v>518</v>
      </c>
      <c r="C52" s="27"/>
      <c r="D52" s="27"/>
      <c r="E52" s="116" t="s">
        <v>519</v>
      </c>
      <c r="F52" s="88">
        <f>F53+F61+F57+F65</f>
        <v>3000</v>
      </c>
      <c r="G52" s="88">
        <f>G53+G61+G57+G65</f>
        <v>2000</v>
      </c>
    </row>
    <row r="53" spans="1:7" ht="63" customHeight="1">
      <c r="A53" s="26" t="s">
        <v>252</v>
      </c>
      <c r="B53" s="26" t="s">
        <v>518</v>
      </c>
      <c r="C53" s="26" t="s">
        <v>277</v>
      </c>
      <c r="D53" s="26" t="s">
        <v>253</v>
      </c>
      <c r="E53" s="95" t="s">
        <v>74</v>
      </c>
      <c r="F53" s="88">
        <f aca="true" t="shared" si="5" ref="F53:G59">F54</f>
        <v>0</v>
      </c>
      <c r="G53" s="88">
        <f t="shared" si="5"/>
        <v>0</v>
      </c>
    </row>
    <row r="54" spans="1:7" ht="26.25" customHeight="1">
      <c r="A54" s="26" t="s">
        <v>252</v>
      </c>
      <c r="B54" s="26" t="s">
        <v>518</v>
      </c>
      <c r="C54" s="26" t="s">
        <v>276</v>
      </c>
      <c r="D54" s="26" t="s">
        <v>253</v>
      </c>
      <c r="E54" s="95" t="s">
        <v>376</v>
      </c>
      <c r="F54" s="88">
        <f t="shared" si="5"/>
        <v>0</v>
      </c>
      <c r="G54" s="88">
        <f t="shared" si="5"/>
        <v>0</v>
      </c>
    </row>
    <row r="55" spans="1:7" ht="30.75" customHeight="1">
      <c r="A55" s="26" t="s">
        <v>252</v>
      </c>
      <c r="B55" s="26" t="s">
        <v>518</v>
      </c>
      <c r="C55" s="26" t="s">
        <v>275</v>
      </c>
      <c r="D55" s="26" t="s">
        <v>253</v>
      </c>
      <c r="E55" s="90" t="s">
        <v>116</v>
      </c>
      <c r="F55" s="88">
        <f t="shared" si="5"/>
        <v>0</v>
      </c>
      <c r="G55" s="88">
        <f t="shared" si="5"/>
        <v>0</v>
      </c>
    </row>
    <row r="56" spans="1:7" ht="33" customHeight="1">
      <c r="A56" s="27" t="s">
        <v>252</v>
      </c>
      <c r="B56" s="27" t="s">
        <v>518</v>
      </c>
      <c r="C56" s="27" t="s">
        <v>275</v>
      </c>
      <c r="D56" s="27" t="s">
        <v>364</v>
      </c>
      <c r="E56" s="93" t="s">
        <v>365</v>
      </c>
      <c r="F56" s="92">
        <v>0</v>
      </c>
      <c r="G56" s="92">
        <v>0</v>
      </c>
    </row>
    <row r="57" spans="1:7" ht="47.25" customHeight="1">
      <c r="A57" s="26" t="s">
        <v>252</v>
      </c>
      <c r="B57" s="26" t="s">
        <v>518</v>
      </c>
      <c r="C57" s="26" t="s">
        <v>599</v>
      </c>
      <c r="D57" s="26" t="s">
        <v>253</v>
      </c>
      <c r="E57" s="94" t="s">
        <v>75</v>
      </c>
      <c r="F57" s="88">
        <f t="shared" si="5"/>
        <v>1000</v>
      </c>
      <c r="G57" s="88">
        <f t="shared" si="5"/>
        <v>1000</v>
      </c>
    </row>
    <row r="58" spans="1:7" ht="25.5" customHeight="1">
      <c r="A58" s="26" t="s">
        <v>252</v>
      </c>
      <c r="B58" s="26" t="s">
        <v>518</v>
      </c>
      <c r="C58" s="26" t="s">
        <v>598</v>
      </c>
      <c r="D58" s="26" t="s">
        <v>253</v>
      </c>
      <c r="E58" s="256" t="s">
        <v>601</v>
      </c>
      <c r="F58" s="88">
        <f t="shared" si="5"/>
        <v>1000</v>
      </c>
      <c r="G58" s="88">
        <f t="shared" si="5"/>
        <v>1000</v>
      </c>
    </row>
    <row r="59" spans="1:7" ht="33" customHeight="1">
      <c r="A59" s="26" t="s">
        <v>252</v>
      </c>
      <c r="B59" s="26" t="s">
        <v>518</v>
      </c>
      <c r="C59" s="26" t="s">
        <v>600</v>
      </c>
      <c r="D59" s="26" t="s">
        <v>253</v>
      </c>
      <c r="E59" s="90" t="s">
        <v>602</v>
      </c>
      <c r="F59" s="88">
        <f t="shared" si="5"/>
        <v>1000</v>
      </c>
      <c r="G59" s="88">
        <f t="shared" si="5"/>
        <v>1000</v>
      </c>
    </row>
    <row r="60" spans="1:7" ht="33" customHeight="1">
      <c r="A60" s="27" t="s">
        <v>252</v>
      </c>
      <c r="B60" s="27" t="s">
        <v>518</v>
      </c>
      <c r="C60" s="27" t="s">
        <v>600</v>
      </c>
      <c r="D60" s="27" t="s">
        <v>364</v>
      </c>
      <c r="E60" s="93" t="s">
        <v>365</v>
      </c>
      <c r="F60" s="92">
        <v>1000</v>
      </c>
      <c r="G60" s="92">
        <v>1000</v>
      </c>
    </row>
    <row r="61" spans="1:7" ht="57.75" customHeight="1">
      <c r="A61" s="26" t="s">
        <v>252</v>
      </c>
      <c r="B61" s="26" t="s">
        <v>518</v>
      </c>
      <c r="C61" s="26" t="s">
        <v>378</v>
      </c>
      <c r="D61" s="26" t="s">
        <v>253</v>
      </c>
      <c r="E61" s="90" t="s">
        <v>76</v>
      </c>
      <c r="F61" s="88">
        <f aca="true" t="shared" si="6" ref="F61:G67">F62</f>
        <v>1000</v>
      </c>
      <c r="G61" s="88">
        <f t="shared" si="6"/>
        <v>1000</v>
      </c>
    </row>
    <row r="62" spans="1:7" ht="33.75" customHeight="1">
      <c r="A62" s="26" t="s">
        <v>252</v>
      </c>
      <c r="B62" s="26" t="s">
        <v>518</v>
      </c>
      <c r="C62" s="26" t="s">
        <v>379</v>
      </c>
      <c r="D62" s="26" t="s">
        <v>253</v>
      </c>
      <c r="E62" s="90" t="s">
        <v>377</v>
      </c>
      <c r="F62" s="88">
        <f t="shared" si="6"/>
        <v>1000</v>
      </c>
      <c r="G62" s="88">
        <f t="shared" si="6"/>
        <v>1000</v>
      </c>
    </row>
    <row r="63" spans="1:7" ht="44.25" customHeight="1">
      <c r="A63" s="26" t="s">
        <v>252</v>
      </c>
      <c r="B63" s="26" t="s">
        <v>518</v>
      </c>
      <c r="C63" s="26" t="s">
        <v>379</v>
      </c>
      <c r="D63" s="26" t="s">
        <v>253</v>
      </c>
      <c r="E63" s="90" t="s">
        <v>524</v>
      </c>
      <c r="F63" s="88">
        <f t="shared" si="6"/>
        <v>1000</v>
      </c>
      <c r="G63" s="88">
        <f t="shared" si="6"/>
        <v>1000</v>
      </c>
    </row>
    <row r="64" spans="1:7" ht="33" customHeight="1">
      <c r="A64" s="27" t="s">
        <v>252</v>
      </c>
      <c r="B64" s="27" t="s">
        <v>518</v>
      </c>
      <c r="C64" s="27" t="s">
        <v>379</v>
      </c>
      <c r="D64" s="27" t="s">
        <v>364</v>
      </c>
      <c r="E64" s="93" t="s">
        <v>365</v>
      </c>
      <c r="F64" s="92">
        <v>1000</v>
      </c>
      <c r="G64" s="92">
        <v>1000</v>
      </c>
    </row>
    <row r="65" spans="1:7" ht="45.75" customHeight="1">
      <c r="A65" s="26" t="s">
        <v>252</v>
      </c>
      <c r="B65" s="26" t="s">
        <v>518</v>
      </c>
      <c r="C65" s="26" t="s">
        <v>595</v>
      </c>
      <c r="D65" s="26" t="s">
        <v>253</v>
      </c>
      <c r="E65" s="90" t="s">
        <v>596</v>
      </c>
      <c r="F65" s="88">
        <f t="shared" si="6"/>
        <v>1000</v>
      </c>
      <c r="G65" s="88">
        <f t="shared" si="6"/>
        <v>0</v>
      </c>
    </row>
    <row r="66" spans="1:7" ht="38.25" customHeight="1">
      <c r="A66" s="26" t="s">
        <v>252</v>
      </c>
      <c r="B66" s="26" t="s">
        <v>518</v>
      </c>
      <c r="C66" s="26" t="s">
        <v>595</v>
      </c>
      <c r="D66" s="26" t="s">
        <v>253</v>
      </c>
      <c r="E66" s="90" t="s">
        <v>608</v>
      </c>
      <c r="F66" s="88">
        <f t="shared" si="6"/>
        <v>1000</v>
      </c>
      <c r="G66" s="88">
        <f t="shared" si="6"/>
        <v>0</v>
      </c>
    </row>
    <row r="67" spans="1:7" ht="33" customHeight="1">
      <c r="A67" s="26" t="s">
        <v>252</v>
      </c>
      <c r="B67" s="26" t="s">
        <v>518</v>
      </c>
      <c r="C67" s="26" t="s">
        <v>597</v>
      </c>
      <c r="D67" s="26" t="s">
        <v>253</v>
      </c>
      <c r="E67" s="90" t="s">
        <v>0</v>
      </c>
      <c r="F67" s="88">
        <f t="shared" si="6"/>
        <v>1000</v>
      </c>
      <c r="G67" s="88">
        <f t="shared" si="6"/>
        <v>0</v>
      </c>
    </row>
    <row r="68" spans="1:7" ht="33" customHeight="1">
      <c r="A68" s="27" t="s">
        <v>252</v>
      </c>
      <c r="B68" s="27" t="s">
        <v>518</v>
      </c>
      <c r="C68" s="27" t="s">
        <v>597</v>
      </c>
      <c r="D68" s="27" t="s">
        <v>364</v>
      </c>
      <c r="E68" s="93" t="s">
        <v>365</v>
      </c>
      <c r="F68" s="92">
        <v>1000</v>
      </c>
      <c r="G68" s="92">
        <v>0</v>
      </c>
    </row>
    <row r="69" spans="1:7" ht="21" customHeight="1">
      <c r="A69" s="26" t="s">
        <v>254</v>
      </c>
      <c r="B69" s="26"/>
      <c r="C69" s="26"/>
      <c r="D69" s="26"/>
      <c r="E69" s="116" t="s">
        <v>239</v>
      </c>
      <c r="F69" s="88">
        <f>F70+F74</f>
        <v>1027589.9</v>
      </c>
      <c r="G69" s="88">
        <f>G70+G74</f>
        <v>422800</v>
      </c>
    </row>
    <row r="70" spans="1:7" ht="18.75" customHeight="1">
      <c r="A70" s="97" t="s">
        <v>254</v>
      </c>
      <c r="B70" s="97" t="s">
        <v>257</v>
      </c>
      <c r="C70" s="26"/>
      <c r="D70" s="97"/>
      <c r="E70" s="94" t="s">
        <v>293</v>
      </c>
      <c r="F70" s="88">
        <f aca="true" t="shared" si="7" ref="F70:G72">F71</f>
        <v>399600</v>
      </c>
      <c r="G70" s="88">
        <f t="shared" si="7"/>
        <v>422800</v>
      </c>
    </row>
    <row r="71" spans="1:7" ht="61.5" customHeight="1">
      <c r="A71" s="97" t="s">
        <v>254</v>
      </c>
      <c r="B71" s="97" t="s">
        <v>257</v>
      </c>
      <c r="C71" s="197" t="s">
        <v>383</v>
      </c>
      <c r="D71" s="26" t="s">
        <v>253</v>
      </c>
      <c r="E71" s="94" t="s">
        <v>382</v>
      </c>
      <c r="F71" s="88">
        <f t="shared" si="7"/>
        <v>399600</v>
      </c>
      <c r="G71" s="88">
        <f t="shared" si="7"/>
        <v>422800</v>
      </c>
    </row>
    <row r="72" spans="1:7" ht="49.5" customHeight="1">
      <c r="A72" s="97" t="s">
        <v>254</v>
      </c>
      <c r="B72" s="97" t="s">
        <v>257</v>
      </c>
      <c r="C72" s="197" t="s">
        <v>385</v>
      </c>
      <c r="D72" s="26" t="s">
        <v>253</v>
      </c>
      <c r="E72" s="94" t="s">
        <v>384</v>
      </c>
      <c r="F72" s="88">
        <f t="shared" si="7"/>
        <v>399600</v>
      </c>
      <c r="G72" s="88">
        <f t="shared" si="7"/>
        <v>422800</v>
      </c>
    </row>
    <row r="73" spans="1:7" ht="33" customHeight="1">
      <c r="A73" s="99" t="s">
        <v>254</v>
      </c>
      <c r="B73" s="99" t="s">
        <v>257</v>
      </c>
      <c r="C73" s="198" t="s">
        <v>385</v>
      </c>
      <c r="D73" s="27" t="s">
        <v>364</v>
      </c>
      <c r="E73" s="93" t="s">
        <v>365</v>
      </c>
      <c r="F73" s="92">
        <v>399600</v>
      </c>
      <c r="G73" s="92">
        <v>422800</v>
      </c>
    </row>
    <row r="74" spans="1:7" ht="24.75" customHeight="1">
      <c r="A74" s="27" t="s">
        <v>254</v>
      </c>
      <c r="B74" s="27" t="s">
        <v>130</v>
      </c>
      <c r="C74" s="325"/>
      <c r="D74" s="205"/>
      <c r="E74" s="94" t="s">
        <v>240</v>
      </c>
      <c r="F74" s="92">
        <f>F75</f>
        <v>627989.9</v>
      </c>
      <c r="G74" s="92">
        <f>G75</f>
        <v>0</v>
      </c>
    </row>
    <row r="75" spans="1:7" ht="78.75" customHeight="1">
      <c r="A75" s="27" t="s">
        <v>254</v>
      </c>
      <c r="B75" s="27" t="s">
        <v>130</v>
      </c>
      <c r="C75" s="205" t="s">
        <v>93</v>
      </c>
      <c r="D75" s="205" t="s">
        <v>253</v>
      </c>
      <c r="E75" s="94" t="s">
        <v>90</v>
      </c>
      <c r="F75" s="88">
        <f aca="true" t="shared" si="8" ref="F75:G77">F76</f>
        <v>627989.9</v>
      </c>
      <c r="G75" s="88">
        <f t="shared" si="8"/>
        <v>0</v>
      </c>
    </row>
    <row r="76" spans="1:7" ht="46.5" customHeight="1">
      <c r="A76" s="27" t="s">
        <v>254</v>
      </c>
      <c r="B76" s="27" t="s">
        <v>130</v>
      </c>
      <c r="C76" s="205" t="s">
        <v>94</v>
      </c>
      <c r="D76" s="205" t="s">
        <v>253</v>
      </c>
      <c r="E76" s="329" t="s">
        <v>91</v>
      </c>
      <c r="F76" s="88">
        <f t="shared" si="8"/>
        <v>627989.9</v>
      </c>
      <c r="G76" s="88">
        <f t="shared" si="8"/>
        <v>0</v>
      </c>
    </row>
    <row r="77" spans="1:7" ht="46.5" customHeight="1">
      <c r="A77" s="27" t="s">
        <v>254</v>
      </c>
      <c r="B77" s="27" t="s">
        <v>130</v>
      </c>
      <c r="C77" s="205" t="s">
        <v>95</v>
      </c>
      <c r="D77" s="205" t="s">
        <v>253</v>
      </c>
      <c r="E77" s="90" t="s">
        <v>92</v>
      </c>
      <c r="F77" s="88">
        <f t="shared" si="8"/>
        <v>627989.9</v>
      </c>
      <c r="G77" s="88">
        <f t="shared" si="8"/>
        <v>0</v>
      </c>
    </row>
    <row r="78" spans="1:7" ht="39.75" customHeight="1">
      <c r="A78" s="27" t="s">
        <v>254</v>
      </c>
      <c r="B78" s="27" t="s">
        <v>130</v>
      </c>
      <c r="C78" s="205" t="s">
        <v>95</v>
      </c>
      <c r="D78" s="27" t="s">
        <v>364</v>
      </c>
      <c r="E78" s="314" t="s">
        <v>365</v>
      </c>
      <c r="F78" s="108">
        <v>627989.9</v>
      </c>
      <c r="G78" s="108">
        <v>0</v>
      </c>
    </row>
    <row r="79" spans="1:7" ht="21.75" customHeight="1">
      <c r="A79" s="28" t="s">
        <v>255</v>
      </c>
      <c r="B79" s="28"/>
      <c r="C79" s="28"/>
      <c r="D79" s="28"/>
      <c r="E79" s="116" t="s">
        <v>121</v>
      </c>
      <c r="F79" s="100">
        <f>F86+F87+F96+F80</f>
        <v>247800</v>
      </c>
      <c r="G79" s="100">
        <f>G86+G87+G96+G80</f>
        <v>254400</v>
      </c>
    </row>
    <row r="80" spans="1:7" ht="23.25" customHeight="1">
      <c r="A80" s="28" t="s">
        <v>255</v>
      </c>
      <c r="B80" s="28" t="s">
        <v>250</v>
      </c>
      <c r="C80" s="28"/>
      <c r="D80" s="28"/>
      <c r="E80" s="116" t="s">
        <v>507</v>
      </c>
      <c r="F80" s="88">
        <f aca="true" t="shared" si="9" ref="F80:G84">F81</f>
        <v>0</v>
      </c>
      <c r="G80" s="88">
        <f t="shared" si="9"/>
        <v>0</v>
      </c>
    </row>
    <row r="81" spans="1:7" ht="46.5" customHeight="1">
      <c r="A81" s="28" t="s">
        <v>255</v>
      </c>
      <c r="B81" s="28" t="s">
        <v>250</v>
      </c>
      <c r="C81" s="26" t="s">
        <v>272</v>
      </c>
      <c r="D81" s="28" t="s">
        <v>253</v>
      </c>
      <c r="E81" s="165" t="s">
        <v>370</v>
      </c>
      <c r="F81" s="88">
        <f t="shared" si="9"/>
        <v>0</v>
      </c>
      <c r="G81" s="88">
        <f t="shared" si="9"/>
        <v>0</v>
      </c>
    </row>
    <row r="82" spans="1:7" ht="33" customHeight="1">
      <c r="A82" s="28" t="s">
        <v>255</v>
      </c>
      <c r="B82" s="28" t="s">
        <v>250</v>
      </c>
      <c r="C82" s="26" t="s">
        <v>283</v>
      </c>
      <c r="D82" s="28" t="s">
        <v>253</v>
      </c>
      <c r="E82" s="94" t="s">
        <v>508</v>
      </c>
      <c r="F82" s="88">
        <f t="shared" si="9"/>
        <v>0</v>
      </c>
      <c r="G82" s="88">
        <f t="shared" si="9"/>
        <v>0</v>
      </c>
    </row>
    <row r="83" spans="1:7" ht="18.75" customHeight="1">
      <c r="A83" s="28" t="s">
        <v>255</v>
      </c>
      <c r="B83" s="28" t="s">
        <v>250</v>
      </c>
      <c r="C83" s="26" t="s">
        <v>509</v>
      </c>
      <c r="D83" s="28" t="s">
        <v>253</v>
      </c>
      <c r="E83" s="94" t="s">
        <v>507</v>
      </c>
      <c r="F83" s="88">
        <f t="shared" si="9"/>
        <v>0</v>
      </c>
      <c r="G83" s="88">
        <f t="shared" si="9"/>
        <v>0</v>
      </c>
    </row>
    <row r="84" spans="1:7" ht="23.25" customHeight="1">
      <c r="A84" s="28" t="s">
        <v>255</v>
      </c>
      <c r="B84" s="28" t="s">
        <v>250</v>
      </c>
      <c r="C84" s="26" t="s">
        <v>511</v>
      </c>
      <c r="D84" s="28" t="s">
        <v>253</v>
      </c>
      <c r="E84" s="94" t="s">
        <v>510</v>
      </c>
      <c r="F84" s="88">
        <f t="shared" si="9"/>
        <v>0</v>
      </c>
      <c r="G84" s="88">
        <f t="shared" si="9"/>
        <v>0</v>
      </c>
    </row>
    <row r="85" spans="1:7" ht="30.75" customHeight="1">
      <c r="A85" s="205" t="s">
        <v>255</v>
      </c>
      <c r="B85" s="205" t="s">
        <v>250</v>
      </c>
      <c r="C85" s="27" t="s">
        <v>511</v>
      </c>
      <c r="D85" s="205" t="s">
        <v>364</v>
      </c>
      <c r="E85" s="103" t="s">
        <v>365</v>
      </c>
      <c r="F85" s="92">
        <v>0</v>
      </c>
      <c r="G85" s="92">
        <v>0</v>
      </c>
    </row>
    <row r="86" spans="1:7" ht="20.25" customHeight="1">
      <c r="A86" s="28" t="s">
        <v>255</v>
      </c>
      <c r="B86" s="28" t="s">
        <v>251</v>
      </c>
      <c r="C86" s="28"/>
      <c r="D86" s="28"/>
      <c r="E86" s="116" t="s">
        <v>490</v>
      </c>
      <c r="F86" s="100">
        <v>0</v>
      </c>
      <c r="G86" s="100">
        <v>0</v>
      </c>
    </row>
    <row r="87" spans="1:7" ht="21" customHeight="1">
      <c r="A87" s="28" t="s">
        <v>255</v>
      </c>
      <c r="B87" s="26" t="s">
        <v>252</v>
      </c>
      <c r="C87" s="26"/>
      <c r="D87" s="26"/>
      <c r="E87" s="116" t="s">
        <v>122</v>
      </c>
      <c r="F87" s="88">
        <f>F88</f>
        <v>247800</v>
      </c>
      <c r="G87" s="88">
        <f>G88</f>
        <v>254400</v>
      </c>
    </row>
    <row r="88" spans="1:7" ht="17.25" customHeight="1">
      <c r="A88" s="26" t="s">
        <v>255</v>
      </c>
      <c r="B88" s="26" t="s">
        <v>252</v>
      </c>
      <c r="C88" s="26" t="s">
        <v>283</v>
      </c>
      <c r="D88" s="26" t="s">
        <v>253</v>
      </c>
      <c r="E88" s="98" t="s">
        <v>241</v>
      </c>
      <c r="F88" s="107">
        <f>F89</f>
        <v>247800</v>
      </c>
      <c r="G88" s="107">
        <f>G89</f>
        <v>254400</v>
      </c>
    </row>
    <row r="89" spans="1:7" ht="18" customHeight="1">
      <c r="A89" s="26" t="s">
        <v>255</v>
      </c>
      <c r="B89" s="26" t="s">
        <v>252</v>
      </c>
      <c r="C89" s="26" t="s">
        <v>291</v>
      </c>
      <c r="D89" s="26" t="s">
        <v>253</v>
      </c>
      <c r="E89" s="94" t="s">
        <v>122</v>
      </c>
      <c r="F89" s="88">
        <f>F90+F92+F94</f>
        <v>247800</v>
      </c>
      <c r="G89" s="88">
        <f>G90+G92+G94</f>
        <v>254400</v>
      </c>
    </row>
    <row r="90" spans="1:7" ht="17.25" customHeight="1">
      <c r="A90" s="26" t="s">
        <v>255</v>
      </c>
      <c r="B90" s="26" t="s">
        <v>252</v>
      </c>
      <c r="C90" s="26" t="s">
        <v>290</v>
      </c>
      <c r="D90" s="26" t="s">
        <v>253</v>
      </c>
      <c r="E90" s="94" t="s">
        <v>123</v>
      </c>
      <c r="F90" s="88">
        <f>F91</f>
        <v>102300</v>
      </c>
      <c r="G90" s="88">
        <f>G91</f>
        <v>108900</v>
      </c>
    </row>
    <row r="91" spans="1:7" ht="33" customHeight="1">
      <c r="A91" s="27" t="s">
        <v>255</v>
      </c>
      <c r="B91" s="27" t="s">
        <v>252</v>
      </c>
      <c r="C91" s="27" t="s">
        <v>290</v>
      </c>
      <c r="D91" s="27" t="s">
        <v>364</v>
      </c>
      <c r="E91" s="93" t="s">
        <v>365</v>
      </c>
      <c r="F91" s="92">
        <v>102300</v>
      </c>
      <c r="G91" s="92">
        <v>108900</v>
      </c>
    </row>
    <row r="92" spans="1:7" ht="19.5" customHeight="1">
      <c r="A92" s="26" t="s">
        <v>255</v>
      </c>
      <c r="B92" s="26" t="s">
        <v>252</v>
      </c>
      <c r="C92" s="26" t="s">
        <v>289</v>
      </c>
      <c r="D92" s="26" t="s">
        <v>253</v>
      </c>
      <c r="E92" s="94" t="s">
        <v>242</v>
      </c>
      <c r="F92" s="88">
        <f>F93</f>
        <v>29400</v>
      </c>
      <c r="G92" s="88">
        <f>G93</f>
        <v>29400</v>
      </c>
    </row>
    <row r="93" spans="1:7" s="14" customFormat="1" ht="33" customHeight="1">
      <c r="A93" s="27" t="s">
        <v>255</v>
      </c>
      <c r="B93" s="27" t="s">
        <v>252</v>
      </c>
      <c r="C93" s="27" t="s">
        <v>289</v>
      </c>
      <c r="D93" s="27" t="s">
        <v>364</v>
      </c>
      <c r="E93" s="93" t="s">
        <v>365</v>
      </c>
      <c r="F93" s="92">
        <v>29400</v>
      </c>
      <c r="G93" s="92">
        <v>29400</v>
      </c>
    </row>
    <row r="94" spans="1:7" s="4" customFormat="1" ht="30.75" customHeight="1">
      <c r="A94" s="26" t="s">
        <v>255</v>
      </c>
      <c r="B94" s="26" t="s">
        <v>252</v>
      </c>
      <c r="C94" s="26" t="s">
        <v>288</v>
      </c>
      <c r="D94" s="26" t="s">
        <v>253</v>
      </c>
      <c r="E94" s="94" t="s">
        <v>243</v>
      </c>
      <c r="F94" s="88">
        <f>F95</f>
        <v>116100</v>
      </c>
      <c r="G94" s="88">
        <f>G95</f>
        <v>116100</v>
      </c>
    </row>
    <row r="95" spans="1:7" ht="33.75" customHeight="1">
      <c r="A95" s="27" t="s">
        <v>255</v>
      </c>
      <c r="B95" s="27" t="s">
        <v>252</v>
      </c>
      <c r="C95" s="27" t="s">
        <v>288</v>
      </c>
      <c r="D95" s="27" t="s">
        <v>364</v>
      </c>
      <c r="E95" s="93" t="s">
        <v>365</v>
      </c>
      <c r="F95" s="92">
        <v>116100</v>
      </c>
      <c r="G95" s="92">
        <v>116100</v>
      </c>
    </row>
    <row r="96" spans="1:7" ht="33.75" customHeight="1">
      <c r="A96" s="26" t="s">
        <v>255</v>
      </c>
      <c r="B96" s="26" t="s">
        <v>255</v>
      </c>
      <c r="C96" s="26"/>
      <c r="D96" s="27"/>
      <c r="E96" s="94" t="s">
        <v>570</v>
      </c>
      <c r="F96" s="88">
        <f>F97</f>
        <v>0</v>
      </c>
      <c r="G96" s="88">
        <f>G97</f>
        <v>0</v>
      </c>
    </row>
    <row r="97" spans="1:7" ht="48" customHeight="1">
      <c r="A97" s="26" t="s">
        <v>255</v>
      </c>
      <c r="B97" s="26" t="s">
        <v>255</v>
      </c>
      <c r="C97" s="26" t="s">
        <v>282</v>
      </c>
      <c r="D97" s="26" t="s">
        <v>253</v>
      </c>
      <c r="E97" s="96" t="s">
        <v>42</v>
      </c>
      <c r="F97" s="88">
        <f aca="true" t="shared" si="10" ref="F97:G99">F98</f>
        <v>0</v>
      </c>
      <c r="G97" s="88">
        <f t="shared" si="10"/>
        <v>0</v>
      </c>
    </row>
    <row r="98" spans="1:7" ht="31.5" customHeight="1">
      <c r="A98" s="26" t="s">
        <v>255</v>
      </c>
      <c r="B98" s="26" t="s">
        <v>255</v>
      </c>
      <c r="C98" s="26" t="s">
        <v>280</v>
      </c>
      <c r="D98" s="26" t="s">
        <v>253</v>
      </c>
      <c r="E98" s="96" t="s">
        <v>281</v>
      </c>
      <c r="F98" s="88">
        <f t="shared" si="10"/>
        <v>0</v>
      </c>
      <c r="G98" s="88">
        <f t="shared" si="10"/>
        <v>0</v>
      </c>
    </row>
    <row r="99" spans="1:7" ht="35.25" customHeight="1">
      <c r="A99" s="26" t="s">
        <v>255</v>
      </c>
      <c r="B99" s="26" t="s">
        <v>255</v>
      </c>
      <c r="C99" s="26" t="s">
        <v>580</v>
      </c>
      <c r="D99" s="26" t="s">
        <v>253</v>
      </c>
      <c r="E99" s="94" t="s">
        <v>264</v>
      </c>
      <c r="F99" s="88">
        <f t="shared" si="10"/>
        <v>0</v>
      </c>
      <c r="G99" s="88">
        <f t="shared" si="10"/>
        <v>0</v>
      </c>
    </row>
    <row r="100" spans="1:7" ht="36" customHeight="1">
      <c r="A100" s="27" t="s">
        <v>255</v>
      </c>
      <c r="B100" s="27" t="s">
        <v>255</v>
      </c>
      <c r="C100" s="27" t="s">
        <v>580</v>
      </c>
      <c r="D100" s="27" t="s">
        <v>364</v>
      </c>
      <c r="E100" s="93" t="s">
        <v>365</v>
      </c>
      <c r="F100" s="92">
        <v>0</v>
      </c>
      <c r="G100" s="92">
        <v>0</v>
      </c>
    </row>
    <row r="101" spans="1:7" ht="19.5" customHeight="1">
      <c r="A101" s="26" t="s">
        <v>256</v>
      </c>
      <c r="B101" s="26"/>
      <c r="C101" s="26"/>
      <c r="D101" s="26"/>
      <c r="E101" s="116" t="s">
        <v>244</v>
      </c>
      <c r="F101" s="88">
        <f>F102+F112</f>
        <v>2617216.16</v>
      </c>
      <c r="G101" s="88">
        <f>G102+G112</f>
        <v>2767000</v>
      </c>
    </row>
    <row r="102" spans="1:7" ht="16.5" customHeight="1">
      <c r="A102" s="26" t="s">
        <v>256</v>
      </c>
      <c r="B102" s="26" t="s">
        <v>250</v>
      </c>
      <c r="C102" s="26"/>
      <c r="D102" s="26"/>
      <c r="E102" s="90" t="s">
        <v>245</v>
      </c>
      <c r="F102" s="88">
        <f>F103</f>
        <v>1559716.16</v>
      </c>
      <c r="G102" s="88">
        <f>G103</f>
        <v>1620700</v>
      </c>
    </row>
    <row r="103" spans="1:7" ht="60" customHeight="1">
      <c r="A103" s="26" t="s">
        <v>256</v>
      </c>
      <c r="B103" s="26" t="s">
        <v>250</v>
      </c>
      <c r="C103" s="26" t="s">
        <v>272</v>
      </c>
      <c r="D103" s="26" t="s">
        <v>253</v>
      </c>
      <c r="E103" s="90" t="s">
        <v>370</v>
      </c>
      <c r="F103" s="88">
        <f>F104</f>
        <v>1559716.16</v>
      </c>
      <c r="G103" s="88">
        <f>G104</f>
        <v>1620700</v>
      </c>
    </row>
    <row r="104" spans="1:7" ht="61.5" customHeight="1">
      <c r="A104" s="26" t="s">
        <v>256</v>
      </c>
      <c r="B104" s="26" t="s">
        <v>250</v>
      </c>
      <c r="C104" s="26" t="s">
        <v>271</v>
      </c>
      <c r="D104" s="26" t="s">
        <v>253</v>
      </c>
      <c r="E104" s="90" t="s">
        <v>374</v>
      </c>
      <c r="F104" s="88">
        <f>F107+F105</f>
        <v>1559716.16</v>
      </c>
      <c r="G104" s="88">
        <f>G107+G105</f>
        <v>1620700</v>
      </c>
    </row>
    <row r="105" spans="1:7" ht="34.5" customHeight="1">
      <c r="A105" s="26" t="s">
        <v>256</v>
      </c>
      <c r="B105" s="26" t="s">
        <v>250</v>
      </c>
      <c r="C105" s="26" t="s">
        <v>88</v>
      </c>
      <c r="D105" s="26" t="s">
        <v>253</v>
      </c>
      <c r="E105" s="90" t="s">
        <v>89</v>
      </c>
      <c r="F105" s="107">
        <f>F106</f>
        <v>18816.16</v>
      </c>
      <c r="G105" s="107">
        <f>G106</f>
        <v>0</v>
      </c>
    </row>
    <row r="106" spans="1:7" ht="34.5" customHeight="1">
      <c r="A106" s="27" t="s">
        <v>256</v>
      </c>
      <c r="B106" s="27" t="s">
        <v>250</v>
      </c>
      <c r="C106" s="27" t="s">
        <v>88</v>
      </c>
      <c r="D106" s="27" t="s">
        <v>364</v>
      </c>
      <c r="E106" s="93" t="s">
        <v>365</v>
      </c>
      <c r="F106" s="108">
        <v>18816.16</v>
      </c>
      <c r="G106" s="108">
        <v>0</v>
      </c>
    </row>
    <row r="107" spans="1:7" ht="30.75" customHeight="1">
      <c r="A107" s="26" t="s">
        <v>256</v>
      </c>
      <c r="B107" s="26" t="s">
        <v>250</v>
      </c>
      <c r="C107" s="26" t="s">
        <v>273</v>
      </c>
      <c r="D107" s="26" t="s">
        <v>253</v>
      </c>
      <c r="E107" s="94" t="s">
        <v>124</v>
      </c>
      <c r="F107" s="88">
        <f>F108+F109+F110+F111</f>
        <v>1540900</v>
      </c>
      <c r="G107" s="88">
        <f>G108+G109+G110+G111</f>
        <v>1620700</v>
      </c>
    </row>
    <row r="108" spans="1:7" ht="22.5" customHeight="1">
      <c r="A108" s="27" t="s">
        <v>256</v>
      </c>
      <c r="B108" s="27" t="s">
        <v>250</v>
      </c>
      <c r="C108" s="27" t="s">
        <v>273</v>
      </c>
      <c r="D108" s="27" t="s">
        <v>386</v>
      </c>
      <c r="E108" s="93" t="s">
        <v>387</v>
      </c>
      <c r="F108" s="92">
        <v>826000</v>
      </c>
      <c r="G108" s="92">
        <v>871200</v>
      </c>
    </row>
    <row r="109" spans="1:7" ht="33.75" customHeight="1">
      <c r="A109" s="27" t="s">
        <v>256</v>
      </c>
      <c r="B109" s="27" t="s">
        <v>250</v>
      </c>
      <c r="C109" s="27" t="s">
        <v>273</v>
      </c>
      <c r="D109" s="27" t="s">
        <v>364</v>
      </c>
      <c r="E109" s="93" t="s">
        <v>365</v>
      </c>
      <c r="F109" s="92">
        <v>696200</v>
      </c>
      <c r="G109" s="92">
        <v>730800</v>
      </c>
    </row>
    <row r="110" spans="1:7" ht="21.75" customHeight="1">
      <c r="A110" s="27" t="s">
        <v>256</v>
      </c>
      <c r="B110" s="27" t="s">
        <v>250</v>
      </c>
      <c r="C110" s="27" t="s">
        <v>273</v>
      </c>
      <c r="D110" s="27" t="s">
        <v>367</v>
      </c>
      <c r="E110" s="93" t="s">
        <v>368</v>
      </c>
      <c r="F110" s="92">
        <v>2000</v>
      </c>
      <c r="G110" s="92">
        <v>2000</v>
      </c>
    </row>
    <row r="111" spans="1:7" ht="15.75" customHeight="1">
      <c r="A111" s="27" t="s">
        <v>256</v>
      </c>
      <c r="B111" s="27" t="s">
        <v>250</v>
      </c>
      <c r="C111" s="27" t="s">
        <v>273</v>
      </c>
      <c r="D111" s="27" t="s">
        <v>366</v>
      </c>
      <c r="E111" s="93" t="s">
        <v>369</v>
      </c>
      <c r="F111" s="92">
        <v>16700</v>
      </c>
      <c r="G111" s="92">
        <v>16700</v>
      </c>
    </row>
    <row r="112" spans="1:7" ht="19.5" customHeight="1">
      <c r="A112" s="28" t="s">
        <v>256</v>
      </c>
      <c r="B112" s="28" t="s">
        <v>254</v>
      </c>
      <c r="C112" s="28"/>
      <c r="D112" s="28"/>
      <c r="E112" s="104" t="s">
        <v>246</v>
      </c>
      <c r="F112" s="100">
        <f aca="true" t="shared" si="11" ref="F112:G114">F113</f>
        <v>1057500</v>
      </c>
      <c r="G112" s="100">
        <f t="shared" si="11"/>
        <v>1146300</v>
      </c>
    </row>
    <row r="113" spans="1:7" ht="43.5" customHeight="1">
      <c r="A113" s="26" t="s">
        <v>256</v>
      </c>
      <c r="B113" s="26" t="s">
        <v>254</v>
      </c>
      <c r="C113" s="26" t="s">
        <v>272</v>
      </c>
      <c r="D113" s="26" t="s">
        <v>253</v>
      </c>
      <c r="E113" s="220" t="s">
        <v>388</v>
      </c>
      <c r="F113" s="88">
        <f t="shared" si="11"/>
        <v>1057500</v>
      </c>
      <c r="G113" s="88">
        <f t="shared" si="11"/>
        <v>1146300</v>
      </c>
    </row>
    <row r="114" spans="1:7" ht="46.5" customHeight="1">
      <c r="A114" s="26" t="s">
        <v>256</v>
      </c>
      <c r="B114" s="26" t="s">
        <v>254</v>
      </c>
      <c r="C114" s="26" t="s">
        <v>271</v>
      </c>
      <c r="D114" s="26" t="s">
        <v>253</v>
      </c>
      <c r="E114" s="220" t="s">
        <v>389</v>
      </c>
      <c r="F114" s="88">
        <f t="shared" si="11"/>
        <v>1057500</v>
      </c>
      <c r="G114" s="88">
        <f t="shared" si="11"/>
        <v>1146300</v>
      </c>
    </row>
    <row r="115" spans="1:7" s="16" customFormat="1" ht="33.75" customHeight="1">
      <c r="A115" s="26" t="s">
        <v>256</v>
      </c>
      <c r="B115" s="26" t="s">
        <v>254</v>
      </c>
      <c r="C115" s="26" t="s">
        <v>270</v>
      </c>
      <c r="D115" s="26" t="s">
        <v>253</v>
      </c>
      <c r="E115" s="220" t="s">
        <v>390</v>
      </c>
      <c r="F115" s="88">
        <f>F116+F117</f>
        <v>1057500</v>
      </c>
      <c r="G115" s="88">
        <f>G116+G117</f>
        <v>1146300</v>
      </c>
    </row>
    <row r="116" spans="1:7" s="16" customFormat="1" ht="32.25" customHeight="1">
      <c r="A116" s="27" t="s">
        <v>256</v>
      </c>
      <c r="B116" s="27" t="s">
        <v>254</v>
      </c>
      <c r="C116" s="27" t="s">
        <v>270</v>
      </c>
      <c r="D116" s="27" t="s">
        <v>361</v>
      </c>
      <c r="E116" s="91" t="s">
        <v>375</v>
      </c>
      <c r="F116" s="92">
        <v>989400</v>
      </c>
      <c r="G116" s="92">
        <v>1078200</v>
      </c>
    </row>
    <row r="117" spans="1:7" s="16" customFormat="1" ht="34.5" customHeight="1">
      <c r="A117" s="27" t="s">
        <v>256</v>
      </c>
      <c r="B117" s="27" t="s">
        <v>254</v>
      </c>
      <c r="C117" s="27" t="s">
        <v>270</v>
      </c>
      <c r="D117" s="27" t="s">
        <v>364</v>
      </c>
      <c r="E117" s="93" t="s">
        <v>365</v>
      </c>
      <c r="F117" s="92">
        <v>68100</v>
      </c>
      <c r="G117" s="92">
        <v>68100</v>
      </c>
    </row>
    <row r="118" spans="1:7" ht="18" customHeight="1">
      <c r="A118" s="26">
        <v>10</v>
      </c>
      <c r="B118" s="26"/>
      <c r="C118" s="26"/>
      <c r="D118" s="26"/>
      <c r="E118" s="94" t="s">
        <v>125</v>
      </c>
      <c r="F118" s="88">
        <f>F119+F125</f>
        <v>22000</v>
      </c>
      <c r="G118" s="88">
        <f>G119+G125</f>
        <v>22000</v>
      </c>
    </row>
    <row r="119" spans="1:7" ht="21" customHeight="1">
      <c r="A119" s="26">
        <v>10</v>
      </c>
      <c r="B119" s="26" t="s">
        <v>250</v>
      </c>
      <c r="C119" s="26"/>
      <c r="D119" s="26"/>
      <c r="E119" s="94" t="s">
        <v>247</v>
      </c>
      <c r="F119" s="88">
        <f aca="true" t="shared" si="12" ref="F119:G123">F120</f>
        <v>0</v>
      </c>
      <c r="G119" s="88">
        <f t="shared" si="12"/>
        <v>0</v>
      </c>
    </row>
    <row r="120" spans="1:7" ht="41.25" customHeight="1">
      <c r="A120" s="26">
        <v>10</v>
      </c>
      <c r="B120" s="26" t="s">
        <v>250</v>
      </c>
      <c r="C120" s="26" t="s">
        <v>265</v>
      </c>
      <c r="D120" s="26" t="s">
        <v>253</v>
      </c>
      <c r="E120" s="96" t="s">
        <v>43</v>
      </c>
      <c r="F120" s="88">
        <f t="shared" si="12"/>
        <v>0</v>
      </c>
      <c r="G120" s="88">
        <f t="shared" si="12"/>
        <v>0</v>
      </c>
    </row>
    <row r="121" spans="1:7" ht="29.25" customHeight="1">
      <c r="A121" s="26" t="s">
        <v>129</v>
      </c>
      <c r="B121" s="26" t="s">
        <v>250</v>
      </c>
      <c r="C121" s="26" t="s">
        <v>268</v>
      </c>
      <c r="D121" s="26" t="s">
        <v>253</v>
      </c>
      <c r="E121" s="96" t="s">
        <v>269</v>
      </c>
      <c r="F121" s="88">
        <f t="shared" si="12"/>
        <v>0</v>
      </c>
      <c r="G121" s="88">
        <f t="shared" si="12"/>
        <v>0</v>
      </c>
    </row>
    <row r="122" spans="1:7" ht="29.25" customHeight="1">
      <c r="A122" s="26" t="s">
        <v>129</v>
      </c>
      <c r="B122" s="26" t="s">
        <v>250</v>
      </c>
      <c r="C122" s="26" t="s">
        <v>266</v>
      </c>
      <c r="D122" s="26" t="s">
        <v>253</v>
      </c>
      <c r="E122" s="94" t="s">
        <v>248</v>
      </c>
      <c r="F122" s="88">
        <f t="shared" si="12"/>
        <v>0</v>
      </c>
      <c r="G122" s="88">
        <f t="shared" si="12"/>
        <v>0</v>
      </c>
    </row>
    <row r="123" spans="1:7" ht="47.25" customHeight="1">
      <c r="A123" s="26">
        <v>10</v>
      </c>
      <c r="B123" s="26" t="s">
        <v>250</v>
      </c>
      <c r="C123" s="26" t="s">
        <v>267</v>
      </c>
      <c r="D123" s="26" t="s">
        <v>253</v>
      </c>
      <c r="E123" s="94" t="s">
        <v>391</v>
      </c>
      <c r="F123" s="88">
        <f t="shared" si="12"/>
        <v>0</v>
      </c>
      <c r="G123" s="88">
        <f t="shared" si="12"/>
        <v>0</v>
      </c>
    </row>
    <row r="124" spans="1:7" ht="16.5" customHeight="1">
      <c r="A124" s="27">
        <v>10</v>
      </c>
      <c r="B124" s="27" t="s">
        <v>250</v>
      </c>
      <c r="C124" s="27" t="s">
        <v>267</v>
      </c>
      <c r="D124" s="27" t="s">
        <v>392</v>
      </c>
      <c r="E124" s="105" t="s">
        <v>249</v>
      </c>
      <c r="F124" s="92">
        <v>0</v>
      </c>
      <c r="G124" s="92">
        <v>0</v>
      </c>
    </row>
    <row r="125" spans="1:7" s="16" customFormat="1" ht="21.75" customHeight="1">
      <c r="A125" s="26">
        <v>10</v>
      </c>
      <c r="B125" s="26" t="s">
        <v>252</v>
      </c>
      <c r="C125" s="26"/>
      <c r="D125" s="26"/>
      <c r="E125" s="94" t="s">
        <v>136</v>
      </c>
      <c r="F125" s="88">
        <f>F126+F131</f>
        <v>22000</v>
      </c>
      <c r="G125" s="88">
        <f>G126+G131</f>
        <v>22000</v>
      </c>
    </row>
    <row r="126" spans="1:7" ht="42" customHeight="1">
      <c r="A126" s="26">
        <v>10</v>
      </c>
      <c r="B126" s="26" t="s">
        <v>252</v>
      </c>
      <c r="C126" s="26" t="s">
        <v>265</v>
      </c>
      <c r="D126" s="26" t="s">
        <v>253</v>
      </c>
      <c r="E126" s="96" t="s">
        <v>43</v>
      </c>
      <c r="F126" s="88">
        <f aca="true" t="shared" si="13" ref="F126:G129">F127</f>
        <v>0</v>
      </c>
      <c r="G126" s="88">
        <f t="shared" si="13"/>
        <v>0</v>
      </c>
    </row>
    <row r="127" spans="1:7" ht="31.5" customHeight="1">
      <c r="A127" s="26" t="s">
        <v>129</v>
      </c>
      <c r="B127" s="26" t="s">
        <v>252</v>
      </c>
      <c r="C127" s="26" t="s">
        <v>393</v>
      </c>
      <c r="D127" s="26" t="s">
        <v>253</v>
      </c>
      <c r="E127" s="96" t="s">
        <v>269</v>
      </c>
      <c r="F127" s="88">
        <f t="shared" si="13"/>
        <v>0</v>
      </c>
      <c r="G127" s="88">
        <f t="shared" si="13"/>
        <v>0</v>
      </c>
    </row>
    <row r="128" spans="1:7" ht="30.75" customHeight="1">
      <c r="A128" s="26" t="s">
        <v>129</v>
      </c>
      <c r="B128" s="26" t="s">
        <v>252</v>
      </c>
      <c r="C128" s="26" t="s">
        <v>394</v>
      </c>
      <c r="D128" s="26" t="s">
        <v>253</v>
      </c>
      <c r="E128" s="94" t="s">
        <v>248</v>
      </c>
      <c r="F128" s="88">
        <f t="shared" si="13"/>
        <v>0</v>
      </c>
      <c r="G128" s="88">
        <f t="shared" si="13"/>
        <v>0</v>
      </c>
    </row>
    <row r="129" spans="1:7" ht="31.5" customHeight="1">
      <c r="A129" s="26">
        <v>10</v>
      </c>
      <c r="B129" s="26" t="s">
        <v>252</v>
      </c>
      <c r="C129" s="26" t="s">
        <v>395</v>
      </c>
      <c r="D129" s="26" t="s">
        <v>253</v>
      </c>
      <c r="E129" s="94" t="s">
        <v>126</v>
      </c>
      <c r="F129" s="88">
        <f t="shared" si="13"/>
        <v>0</v>
      </c>
      <c r="G129" s="88">
        <f t="shared" si="13"/>
        <v>0</v>
      </c>
    </row>
    <row r="130" spans="1:7" ht="18.75" customHeight="1">
      <c r="A130" s="27" t="s">
        <v>129</v>
      </c>
      <c r="B130" s="27" t="s">
        <v>252</v>
      </c>
      <c r="C130" s="27" t="s">
        <v>395</v>
      </c>
      <c r="D130" s="27" t="s">
        <v>392</v>
      </c>
      <c r="E130" s="105" t="s">
        <v>249</v>
      </c>
      <c r="F130" s="92">
        <v>0</v>
      </c>
      <c r="G130" s="92">
        <v>0</v>
      </c>
    </row>
    <row r="131" spans="1:7" ht="57.75" customHeight="1">
      <c r="A131" s="26">
        <v>10</v>
      </c>
      <c r="B131" s="26" t="s">
        <v>252</v>
      </c>
      <c r="C131" s="26" t="s">
        <v>272</v>
      </c>
      <c r="D131" s="26" t="s">
        <v>253</v>
      </c>
      <c r="E131" s="90" t="s">
        <v>370</v>
      </c>
      <c r="F131" s="108">
        <f aca="true" t="shared" si="14" ref="F131:G133">F132</f>
        <v>22000</v>
      </c>
      <c r="G131" s="108">
        <f t="shared" si="14"/>
        <v>22000</v>
      </c>
    </row>
    <row r="132" spans="1:7" ht="59.25" customHeight="1">
      <c r="A132" s="26">
        <v>10</v>
      </c>
      <c r="B132" s="26" t="s">
        <v>252</v>
      </c>
      <c r="C132" s="26" t="s">
        <v>271</v>
      </c>
      <c r="D132" s="26" t="s">
        <v>253</v>
      </c>
      <c r="E132" s="90" t="s">
        <v>382</v>
      </c>
      <c r="F132" s="108">
        <f t="shared" si="14"/>
        <v>22000</v>
      </c>
      <c r="G132" s="108">
        <f t="shared" si="14"/>
        <v>22000</v>
      </c>
    </row>
    <row r="133" spans="1:7" ht="77.25" customHeight="1">
      <c r="A133" s="26">
        <v>10</v>
      </c>
      <c r="B133" s="26" t="s">
        <v>252</v>
      </c>
      <c r="C133" s="26" t="s">
        <v>502</v>
      </c>
      <c r="D133" s="26" t="s">
        <v>253</v>
      </c>
      <c r="E133" s="161" t="s">
        <v>46</v>
      </c>
      <c r="F133" s="108">
        <f t="shared" si="14"/>
        <v>22000</v>
      </c>
      <c r="G133" s="108">
        <f t="shared" si="14"/>
        <v>22000</v>
      </c>
    </row>
    <row r="134" spans="1:7" ht="32.25" customHeight="1">
      <c r="A134" s="27">
        <v>10</v>
      </c>
      <c r="B134" s="27" t="s">
        <v>252</v>
      </c>
      <c r="C134" s="27" t="s">
        <v>502</v>
      </c>
      <c r="D134" s="27" t="s">
        <v>504</v>
      </c>
      <c r="E134" s="162" t="s">
        <v>503</v>
      </c>
      <c r="F134" s="108">
        <v>22000</v>
      </c>
      <c r="G134" s="108">
        <v>22000</v>
      </c>
    </row>
    <row r="135" spans="1:7" ht="18.75" customHeight="1">
      <c r="A135" s="26">
        <v>11</v>
      </c>
      <c r="B135" s="26"/>
      <c r="C135" s="26"/>
      <c r="D135" s="26"/>
      <c r="E135" s="94" t="s">
        <v>258</v>
      </c>
      <c r="F135" s="88">
        <f aca="true" t="shared" si="15" ref="F135:G139">F136</f>
        <v>0</v>
      </c>
      <c r="G135" s="88">
        <f t="shared" si="15"/>
        <v>0</v>
      </c>
    </row>
    <row r="136" spans="1:7" ht="19.5" customHeight="1">
      <c r="A136" s="26">
        <v>11</v>
      </c>
      <c r="B136" s="26" t="s">
        <v>250</v>
      </c>
      <c r="C136" s="26"/>
      <c r="D136" s="26"/>
      <c r="E136" s="94" t="s">
        <v>127</v>
      </c>
      <c r="F136" s="88">
        <f t="shared" si="15"/>
        <v>0</v>
      </c>
      <c r="G136" s="88">
        <f t="shared" si="15"/>
        <v>0</v>
      </c>
    </row>
    <row r="137" spans="1:7" ht="31.5" customHeight="1">
      <c r="A137" s="26">
        <v>11</v>
      </c>
      <c r="B137" s="26" t="s">
        <v>250</v>
      </c>
      <c r="C137" s="26" t="s">
        <v>521</v>
      </c>
      <c r="D137" s="26" t="s">
        <v>253</v>
      </c>
      <c r="E137" s="220" t="s">
        <v>579</v>
      </c>
      <c r="F137" s="88">
        <f t="shared" si="15"/>
        <v>0</v>
      </c>
      <c r="G137" s="88">
        <f t="shared" si="15"/>
        <v>0</v>
      </c>
    </row>
    <row r="138" spans="1:7" ht="34.5" customHeight="1">
      <c r="A138" s="26">
        <v>11</v>
      </c>
      <c r="B138" s="26" t="s">
        <v>250</v>
      </c>
      <c r="C138" s="26" t="s">
        <v>520</v>
      </c>
      <c r="D138" s="26" t="s">
        <v>253</v>
      </c>
      <c r="E138" s="220" t="s">
        <v>396</v>
      </c>
      <c r="F138" s="88">
        <f t="shared" si="15"/>
        <v>0</v>
      </c>
      <c r="G138" s="88">
        <f t="shared" si="15"/>
        <v>0</v>
      </c>
    </row>
    <row r="139" spans="1:7" ht="22.5" customHeight="1">
      <c r="A139" s="26">
        <v>11</v>
      </c>
      <c r="B139" s="26" t="s">
        <v>250</v>
      </c>
      <c r="C139" s="26" t="s">
        <v>581</v>
      </c>
      <c r="D139" s="26" t="s">
        <v>253</v>
      </c>
      <c r="E139" s="220" t="s">
        <v>259</v>
      </c>
      <c r="F139" s="88">
        <f t="shared" si="15"/>
        <v>0</v>
      </c>
      <c r="G139" s="88">
        <f t="shared" si="15"/>
        <v>0</v>
      </c>
    </row>
    <row r="140" spans="1:7" ht="34.5" customHeight="1">
      <c r="A140" s="27">
        <v>11</v>
      </c>
      <c r="B140" s="27" t="s">
        <v>250</v>
      </c>
      <c r="C140" s="27" t="s">
        <v>581</v>
      </c>
      <c r="D140" s="27" t="s">
        <v>364</v>
      </c>
      <c r="E140" s="93" t="s">
        <v>365</v>
      </c>
      <c r="F140" s="92">
        <v>0</v>
      </c>
      <c r="G140" s="92">
        <v>0</v>
      </c>
    </row>
    <row r="141" spans="1:7" ht="23.25" customHeight="1">
      <c r="A141" s="109"/>
      <c r="B141" s="109"/>
      <c r="C141" s="109"/>
      <c r="D141" s="109"/>
      <c r="E141" s="94" t="s">
        <v>137</v>
      </c>
      <c r="F141" s="88">
        <f>F9+F33+F39+F69+F79+F101+F118+F135</f>
        <v>8806766</v>
      </c>
      <c r="G141" s="88">
        <f>G9+G33+G39+G69+G79+G101+G118+G135</f>
        <v>8219399.999999999</v>
      </c>
    </row>
    <row r="143" spans="1:7" ht="15">
      <c r="A143" s="82"/>
      <c r="B143" s="143" t="s">
        <v>492</v>
      </c>
      <c r="C143" s="143"/>
      <c r="D143" s="214"/>
      <c r="E143" s="214"/>
      <c r="F143" s="82"/>
      <c r="G143" s="82"/>
    </row>
    <row r="144" spans="1:7" ht="15">
      <c r="A144" s="82"/>
      <c r="B144" s="143" t="s">
        <v>493</v>
      </c>
      <c r="C144" s="149"/>
      <c r="D144" s="214"/>
      <c r="E144" s="153" t="s">
        <v>323</v>
      </c>
      <c r="F144" s="82"/>
      <c r="G144" s="82"/>
    </row>
  </sheetData>
  <sheetProtection/>
  <mergeCells count="4">
    <mergeCell ref="E1:F1"/>
    <mergeCell ref="A4:G4"/>
    <mergeCell ref="E2:G2"/>
    <mergeCell ref="E3:G3"/>
  </mergeCells>
  <printOptions/>
  <pageMargins left="0.66" right="0.34" top="0.26" bottom="0.32" header="0.35" footer="0.26"/>
  <pageSetup fitToHeight="0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view="pageBreakPreview" zoomScaleSheetLayoutView="100" zoomScalePageLayoutView="0" workbookViewId="0" topLeftCell="A1">
      <selection activeCell="J147" sqref="J147:K147"/>
    </sheetView>
  </sheetViews>
  <sheetFormatPr defaultColWidth="9.140625" defaultRowHeight="15"/>
  <cols>
    <col min="1" max="1" width="62.421875" style="192" customWidth="1"/>
    <col min="2" max="2" width="9.421875" style="111" customWidth="1"/>
    <col min="3" max="3" width="6.7109375" style="111" customWidth="1"/>
    <col min="4" max="4" width="8.8515625" style="111" customWidth="1"/>
    <col min="5" max="5" width="15.57421875" style="111" customWidth="1"/>
    <col min="6" max="6" width="8.8515625" style="111" customWidth="1"/>
    <col min="7" max="7" width="16.421875" style="106" customWidth="1"/>
  </cols>
  <sheetData>
    <row r="1" spans="1:7" ht="14.25">
      <c r="A1" s="164"/>
      <c r="B1" s="386" t="s">
        <v>398</v>
      </c>
      <c r="C1" s="386"/>
      <c r="D1" s="386"/>
      <c r="E1" s="386"/>
      <c r="F1" s="386"/>
      <c r="G1" s="386"/>
    </row>
    <row r="2" spans="1:7" ht="31.5" customHeight="1">
      <c r="A2" s="164"/>
      <c r="B2" s="382" t="s">
        <v>102</v>
      </c>
      <c r="C2" s="382"/>
      <c r="D2" s="382"/>
      <c r="E2" s="382"/>
      <c r="F2" s="382"/>
      <c r="G2" s="382"/>
    </row>
    <row r="3" spans="1:7" ht="46.5" customHeight="1">
      <c r="A3" s="164"/>
      <c r="B3" s="382" t="s">
        <v>24</v>
      </c>
      <c r="C3" s="382"/>
      <c r="D3" s="382"/>
      <c r="E3" s="382"/>
      <c r="F3" s="382"/>
      <c r="G3" s="382"/>
    </row>
    <row r="4" spans="1:7" ht="32.25" customHeight="1">
      <c r="A4" s="385" t="s">
        <v>44</v>
      </c>
      <c r="B4" s="385"/>
      <c r="C4" s="385"/>
      <c r="D4" s="385"/>
      <c r="E4" s="385"/>
      <c r="F4" s="385"/>
      <c r="G4" s="385"/>
    </row>
    <row r="5" ht="15" thickBot="1">
      <c r="G5" s="86" t="s">
        <v>292</v>
      </c>
    </row>
    <row r="6" spans="1:7" ht="15">
      <c r="A6" s="320"/>
      <c r="B6" s="204" t="s">
        <v>260</v>
      </c>
      <c r="C6" s="204" t="s">
        <v>227</v>
      </c>
      <c r="D6" s="204" t="s">
        <v>229</v>
      </c>
      <c r="E6" s="204"/>
      <c r="F6" s="204"/>
      <c r="G6" s="87" t="s">
        <v>234</v>
      </c>
    </row>
    <row r="7" spans="1:7" ht="15">
      <c r="A7" s="321" t="s">
        <v>233</v>
      </c>
      <c r="B7" s="27" t="s">
        <v>261</v>
      </c>
      <c r="C7" s="27" t="s">
        <v>228</v>
      </c>
      <c r="D7" s="27" t="s">
        <v>230</v>
      </c>
      <c r="E7" s="27" t="s">
        <v>231</v>
      </c>
      <c r="F7" s="27" t="s">
        <v>232</v>
      </c>
      <c r="G7" s="87" t="s">
        <v>235</v>
      </c>
    </row>
    <row r="8" spans="1:7" s="15" customFormat="1" ht="21" customHeight="1" thickBot="1">
      <c r="A8" s="322"/>
      <c r="B8" s="250"/>
      <c r="C8" s="27"/>
      <c r="D8" s="27" t="s">
        <v>228</v>
      </c>
      <c r="E8" s="215"/>
      <c r="F8" s="215"/>
      <c r="G8" s="117" t="s">
        <v>582</v>
      </c>
    </row>
    <row r="9" spans="1:7" s="15" customFormat="1" ht="19.5" customHeight="1">
      <c r="A9" s="273" t="s">
        <v>112</v>
      </c>
      <c r="B9" s="97" t="s">
        <v>399</v>
      </c>
      <c r="C9" s="26" t="s">
        <v>250</v>
      </c>
      <c r="D9" s="26"/>
      <c r="E9" s="26"/>
      <c r="F9" s="26"/>
      <c r="G9" s="119">
        <f>G10+G15+G27</f>
        <v>4401176.2</v>
      </c>
    </row>
    <row r="10" spans="1:7" ht="30" customHeight="1">
      <c r="A10" s="165" t="s">
        <v>113</v>
      </c>
      <c r="B10" s="97" t="s">
        <v>399</v>
      </c>
      <c r="C10" s="26" t="s">
        <v>250</v>
      </c>
      <c r="D10" s="26" t="s">
        <v>251</v>
      </c>
      <c r="E10" s="26"/>
      <c r="F10" s="26"/>
      <c r="G10" s="121">
        <f>G11</f>
        <v>648200</v>
      </c>
    </row>
    <row r="11" spans="1:7" ht="43.5" customHeight="1">
      <c r="A11" s="165" t="s">
        <v>370</v>
      </c>
      <c r="B11" s="97" t="s">
        <v>399</v>
      </c>
      <c r="C11" s="26" t="s">
        <v>250</v>
      </c>
      <c r="D11" s="26" t="s">
        <v>251</v>
      </c>
      <c r="E11" s="26" t="s">
        <v>272</v>
      </c>
      <c r="F11" s="26" t="s">
        <v>253</v>
      </c>
      <c r="G11" s="121">
        <f>G12</f>
        <v>648200</v>
      </c>
    </row>
    <row r="12" spans="1:7" ht="44.25" customHeight="1">
      <c r="A12" s="165" t="s">
        <v>371</v>
      </c>
      <c r="B12" s="97" t="s">
        <v>399</v>
      </c>
      <c r="C12" s="26" t="s">
        <v>250</v>
      </c>
      <c r="D12" s="26" t="s">
        <v>251</v>
      </c>
      <c r="E12" s="26" t="s">
        <v>271</v>
      </c>
      <c r="F12" s="26" t="s">
        <v>253</v>
      </c>
      <c r="G12" s="121">
        <f>G13</f>
        <v>648200</v>
      </c>
    </row>
    <row r="13" spans="1:7" ht="33" customHeight="1">
      <c r="A13" s="165" t="s">
        <v>372</v>
      </c>
      <c r="B13" s="97" t="s">
        <v>399</v>
      </c>
      <c r="C13" s="26" t="s">
        <v>250</v>
      </c>
      <c r="D13" s="26" t="s">
        <v>251</v>
      </c>
      <c r="E13" s="26" t="s">
        <v>284</v>
      </c>
      <c r="F13" s="26" t="s">
        <v>253</v>
      </c>
      <c r="G13" s="121">
        <f>G14</f>
        <v>648200</v>
      </c>
    </row>
    <row r="14" spans="1:7" s="15" customFormat="1" ht="29.25" customHeight="1" thickBot="1">
      <c r="A14" s="274" t="s">
        <v>362</v>
      </c>
      <c r="B14" s="99" t="s">
        <v>399</v>
      </c>
      <c r="C14" s="27" t="s">
        <v>250</v>
      </c>
      <c r="D14" s="27" t="s">
        <v>251</v>
      </c>
      <c r="E14" s="27" t="s">
        <v>284</v>
      </c>
      <c r="F14" s="27" t="s">
        <v>361</v>
      </c>
      <c r="G14" s="126">
        <v>648200</v>
      </c>
    </row>
    <row r="15" spans="1:7" s="15" customFormat="1" ht="46.5" customHeight="1">
      <c r="A15" s="165" t="s">
        <v>114</v>
      </c>
      <c r="B15" s="97" t="s">
        <v>399</v>
      </c>
      <c r="C15" s="26" t="s">
        <v>250</v>
      </c>
      <c r="D15" s="26" t="s">
        <v>254</v>
      </c>
      <c r="E15" s="26"/>
      <c r="F15" s="26"/>
      <c r="G15" s="119">
        <f>G16</f>
        <v>835916.16</v>
      </c>
    </row>
    <row r="16" spans="1:7" s="15" customFormat="1" ht="47.25" customHeight="1">
      <c r="A16" s="165" t="s">
        <v>370</v>
      </c>
      <c r="B16" s="97" t="s">
        <v>399</v>
      </c>
      <c r="C16" s="26" t="s">
        <v>250</v>
      </c>
      <c r="D16" s="26" t="s">
        <v>254</v>
      </c>
      <c r="E16" s="26" t="s">
        <v>272</v>
      </c>
      <c r="F16" s="26" t="s">
        <v>253</v>
      </c>
      <c r="G16" s="121">
        <f>G17</f>
        <v>835916.16</v>
      </c>
    </row>
    <row r="17" spans="1:7" s="15" customFormat="1" ht="60.75" customHeight="1">
      <c r="A17" s="165" t="s">
        <v>373</v>
      </c>
      <c r="B17" s="97" t="s">
        <v>399</v>
      </c>
      <c r="C17" s="26" t="s">
        <v>250</v>
      </c>
      <c r="D17" s="26" t="s">
        <v>254</v>
      </c>
      <c r="E17" s="26" t="s">
        <v>271</v>
      </c>
      <c r="F17" s="26" t="s">
        <v>253</v>
      </c>
      <c r="G17" s="121">
        <f>G18+G25+G23</f>
        <v>835916.16</v>
      </c>
    </row>
    <row r="18" spans="1:7" s="16" customFormat="1" ht="20.25" customHeight="1">
      <c r="A18" s="165" t="s">
        <v>115</v>
      </c>
      <c r="B18" s="97" t="s">
        <v>399</v>
      </c>
      <c r="C18" s="26" t="s">
        <v>250</v>
      </c>
      <c r="D18" s="26" t="s">
        <v>254</v>
      </c>
      <c r="E18" s="26" t="s">
        <v>285</v>
      </c>
      <c r="F18" s="26" t="s">
        <v>253</v>
      </c>
      <c r="G18" s="121">
        <f>G19+G20+G21+G22</f>
        <v>816100</v>
      </c>
    </row>
    <row r="19" spans="1:7" ht="33" customHeight="1">
      <c r="A19" s="274" t="s">
        <v>363</v>
      </c>
      <c r="B19" s="99" t="s">
        <v>399</v>
      </c>
      <c r="C19" s="27" t="s">
        <v>250</v>
      </c>
      <c r="D19" s="27" t="s">
        <v>254</v>
      </c>
      <c r="E19" s="27" t="s">
        <v>285</v>
      </c>
      <c r="F19" s="27" t="s">
        <v>361</v>
      </c>
      <c r="G19" s="132">
        <v>389600</v>
      </c>
    </row>
    <row r="20" spans="1:7" ht="30" customHeight="1">
      <c r="A20" s="275" t="s">
        <v>365</v>
      </c>
      <c r="B20" s="99" t="s">
        <v>399</v>
      </c>
      <c r="C20" s="27" t="s">
        <v>250</v>
      </c>
      <c r="D20" s="27" t="s">
        <v>254</v>
      </c>
      <c r="E20" s="27" t="s">
        <v>285</v>
      </c>
      <c r="F20" s="27" t="s">
        <v>364</v>
      </c>
      <c r="G20" s="132">
        <v>248100</v>
      </c>
    </row>
    <row r="21" spans="1:7" ht="21" customHeight="1">
      <c r="A21" s="275" t="s">
        <v>368</v>
      </c>
      <c r="B21" s="99" t="s">
        <v>399</v>
      </c>
      <c r="C21" s="27" t="s">
        <v>250</v>
      </c>
      <c r="D21" s="27" t="s">
        <v>254</v>
      </c>
      <c r="E21" s="27" t="s">
        <v>285</v>
      </c>
      <c r="F21" s="27" t="s">
        <v>367</v>
      </c>
      <c r="G21" s="92">
        <v>5000</v>
      </c>
    </row>
    <row r="22" spans="1:7" ht="20.25" customHeight="1">
      <c r="A22" s="275" t="s">
        <v>369</v>
      </c>
      <c r="B22" s="99" t="s">
        <v>399</v>
      </c>
      <c r="C22" s="27" t="s">
        <v>250</v>
      </c>
      <c r="D22" s="27" t="s">
        <v>254</v>
      </c>
      <c r="E22" s="27" t="s">
        <v>285</v>
      </c>
      <c r="F22" s="27" t="s">
        <v>366</v>
      </c>
      <c r="G22" s="92">
        <v>173400</v>
      </c>
    </row>
    <row r="23" spans="1:7" ht="45.75" customHeight="1">
      <c r="A23" s="165" t="s">
        <v>87</v>
      </c>
      <c r="B23" s="97" t="s">
        <v>399</v>
      </c>
      <c r="C23" s="26" t="s">
        <v>250</v>
      </c>
      <c r="D23" s="26" t="s">
        <v>254</v>
      </c>
      <c r="E23" s="26" t="s">
        <v>86</v>
      </c>
      <c r="F23" s="26" t="s">
        <v>253</v>
      </c>
      <c r="G23" s="107">
        <f>G24</f>
        <v>18816.16</v>
      </c>
    </row>
    <row r="24" spans="1:7" s="16" customFormat="1" ht="36" customHeight="1">
      <c r="A24" s="275" t="s">
        <v>365</v>
      </c>
      <c r="B24" s="99" t="s">
        <v>399</v>
      </c>
      <c r="C24" s="27" t="s">
        <v>250</v>
      </c>
      <c r="D24" s="27" t="s">
        <v>254</v>
      </c>
      <c r="E24" s="27" t="s">
        <v>88</v>
      </c>
      <c r="F24" s="27" t="s">
        <v>364</v>
      </c>
      <c r="G24" s="108">
        <v>18816.16</v>
      </c>
    </row>
    <row r="25" spans="1:7" ht="45.75" customHeight="1">
      <c r="A25" s="165" t="s">
        <v>554</v>
      </c>
      <c r="B25" s="97" t="s">
        <v>399</v>
      </c>
      <c r="C25" s="26" t="s">
        <v>250</v>
      </c>
      <c r="D25" s="26" t="s">
        <v>254</v>
      </c>
      <c r="E25" s="26" t="s">
        <v>547</v>
      </c>
      <c r="F25" s="26" t="s">
        <v>253</v>
      </c>
      <c r="G25" s="88">
        <f>G26</f>
        <v>1000</v>
      </c>
    </row>
    <row r="26" spans="1:7" ht="33" customHeight="1">
      <c r="A26" s="275" t="s">
        <v>365</v>
      </c>
      <c r="B26" s="97" t="s">
        <v>399</v>
      </c>
      <c r="C26" s="27" t="s">
        <v>250</v>
      </c>
      <c r="D26" s="27" t="s">
        <v>254</v>
      </c>
      <c r="E26" s="27" t="s">
        <v>548</v>
      </c>
      <c r="F26" s="27" t="s">
        <v>364</v>
      </c>
      <c r="G26" s="92">
        <v>1000</v>
      </c>
    </row>
    <row r="27" spans="1:7" ht="22.5" customHeight="1">
      <c r="A27" s="276" t="s">
        <v>236</v>
      </c>
      <c r="B27" s="97" t="s">
        <v>399</v>
      </c>
      <c r="C27" s="26" t="s">
        <v>250</v>
      </c>
      <c r="D27" s="26">
        <v>13</v>
      </c>
      <c r="E27" s="26"/>
      <c r="F27" s="26"/>
      <c r="G27" s="118">
        <f>G28</f>
        <v>2917060.04</v>
      </c>
    </row>
    <row r="28" spans="1:7" ht="42" customHeight="1">
      <c r="A28" s="165" t="s">
        <v>370</v>
      </c>
      <c r="B28" s="97" t="s">
        <v>399</v>
      </c>
      <c r="C28" s="26" t="s">
        <v>250</v>
      </c>
      <c r="D28" s="26">
        <v>13</v>
      </c>
      <c r="E28" s="26" t="s">
        <v>272</v>
      </c>
      <c r="F28" s="26" t="s">
        <v>253</v>
      </c>
      <c r="G28" s="88">
        <f>G29</f>
        <v>2917060.04</v>
      </c>
    </row>
    <row r="29" spans="1:7" ht="45.75" customHeight="1">
      <c r="A29" s="165" t="s">
        <v>374</v>
      </c>
      <c r="B29" s="99" t="s">
        <v>399</v>
      </c>
      <c r="C29" s="26" t="s">
        <v>250</v>
      </c>
      <c r="D29" s="26" t="s">
        <v>287</v>
      </c>
      <c r="E29" s="26" t="s">
        <v>271</v>
      </c>
      <c r="F29" s="26" t="s">
        <v>253</v>
      </c>
      <c r="G29" s="88">
        <f>G30</f>
        <v>2917060.04</v>
      </c>
    </row>
    <row r="30" spans="1:7" ht="33" customHeight="1">
      <c r="A30" s="276" t="s">
        <v>135</v>
      </c>
      <c r="B30" s="99" t="s">
        <v>399</v>
      </c>
      <c r="C30" s="26" t="s">
        <v>250</v>
      </c>
      <c r="D30" s="26">
        <v>13</v>
      </c>
      <c r="E30" s="26" t="s">
        <v>286</v>
      </c>
      <c r="F30" s="26" t="s">
        <v>253</v>
      </c>
      <c r="G30" s="88">
        <f>SUM(G31:G32)</f>
        <v>2917060.04</v>
      </c>
    </row>
    <row r="31" spans="1:7" ht="31.5" customHeight="1">
      <c r="A31" s="274" t="s">
        <v>375</v>
      </c>
      <c r="B31" s="97" t="s">
        <v>399</v>
      </c>
      <c r="C31" s="27" t="s">
        <v>250</v>
      </c>
      <c r="D31" s="27" t="s">
        <v>128</v>
      </c>
      <c r="E31" s="27" t="s">
        <v>286</v>
      </c>
      <c r="F31" s="27" t="s">
        <v>361</v>
      </c>
      <c r="G31" s="92">
        <v>2577730.04</v>
      </c>
    </row>
    <row r="32" spans="1:7" ht="33" customHeight="1">
      <c r="A32" s="275" t="s">
        <v>365</v>
      </c>
      <c r="B32" s="97" t="s">
        <v>399</v>
      </c>
      <c r="C32" s="27" t="s">
        <v>250</v>
      </c>
      <c r="D32" s="27" t="s">
        <v>128</v>
      </c>
      <c r="E32" s="27" t="s">
        <v>286</v>
      </c>
      <c r="F32" s="27" t="s">
        <v>364</v>
      </c>
      <c r="G32" s="92">
        <v>339330</v>
      </c>
    </row>
    <row r="33" spans="1:7" ht="20.25" customHeight="1">
      <c r="A33" s="277" t="s">
        <v>237</v>
      </c>
      <c r="B33" s="97" t="s">
        <v>399</v>
      </c>
      <c r="C33" s="26" t="s">
        <v>251</v>
      </c>
      <c r="D33" s="26"/>
      <c r="E33" s="26"/>
      <c r="F33" s="26"/>
      <c r="G33" s="88">
        <f>G34</f>
        <v>162400</v>
      </c>
    </row>
    <row r="34" spans="1:7" ht="18.75" customHeight="1">
      <c r="A34" s="276" t="s">
        <v>117</v>
      </c>
      <c r="B34" s="97" t="s">
        <v>399</v>
      </c>
      <c r="C34" s="26" t="s">
        <v>251</v>
      </c>
      <c r="D34" s="26" t="s">
        <v>252</v>
      </c>
      <c r="E34" s="26"/>
      <c r="F34" s="26"/>
      <c r="G34" s="88">
        <f>G35</f>
        <v>162400</v>
      </c>
    </row>
    <row r="35" spans="1:7" ht="41.25" customHeight="1">
      <c r="A35" s="165" t="s">
        <v>370</v>
      </c>
      <c r="B35" s="97" t="s">
        <v>399</v>
      </c>
      <c r="C35" s="26" t="s">
        <v>251</v>
      </c>
      <c r="D35" s="26" t="s">
        <v>252</v>
      </c>
      <c r="E35" s="26" t="s">
        <v>272</v>
      </c>
      <c r="F35" s="26" t="s">
        <v>253</v>
      </c>
      <c r="G35" s="88">
        <f>G36</f>
        <v>162400</v>
      </c>
    </row>
    <row r="36" spans="1:7" ht="45" customHeight="1">
      <c r="A36" s="165" t="s">
        <v>374</v>
      </c>
      <c r="B36" s="99" t="s">
        <v>399</v>
      </c>
      <c r="C36" s="26" t="s">
        <v>251</v>
      </c>
      <c r="D36" s="26" t="s">
        <v>252</v>
      </c>
      <c r="E36" s="26" t="s">
        <v>271</v>
      </c>
      <c r="F36" s="26" t="s">
        <v>253</v>
      </c>
      <c r="G36" s="88">
        <f>G37</f>
        <v>162400</v>
      </c>
    </row>
    <row r="37" spans="1:7" ht="48.75" customHeight="1">
      <c r="A37" s="276" t="s">
        <v>85</v>
      </c>
      <c r="B37" s="99" t="s">
        <v>399</v>
      </c>
      <c r="C37" s="26" t="s">
        <v>251</v>
      </c>
      <c r="D37" s="26" t="s">
        <v>252</v>
      </c>
      <c r="E37" s="26" t="s">
        <v>274</v>
      </c>
      <c r="F37" s="26" t="s">
        <v>253</v>
      </c>
      <c r="G37" s="88">
        <f>G38</f>
        <v>162400</v>
      </c>
    </row>
    <row r="38" spans="1:7" ht="34.5" customHeight="1">
      <c r="A38" s="274" t="s">
        <v>375</v>
      </c>
      <c r="B38" s="97" t="s">
        <v>399</v>
      </c>
      <c r="C38" s="27" t="s">
        <v>251</v>
      </c>
      <c r="D38" s="27" t="s">
        <v>252</v>
      </c>
      <c r="E38" s="27" t="s">
        <v>274</v>
      </c>
      <c r="F38" s="27" t="s">
        <v>361</v>
      </c>
      <c r="G38" s="92">
        <v>162400</v>
      </c>
    </row>
    <row r="39" spans="1:7" ht="39" customHeight="1">
      <c r="A39" s="277" t="s">
        <v>118</v>
      </c>
      <c r="B39" s="97" t="s">
        <v>399</v>
      </c>
      <c r="C39" s="26" t="s">
        <v>252</v>
      </c>
      <c r="D39" s="26"/>
      <c r="E39" s="26"/>
      <c r="F39" s="26"/>
      <c r="G39" s="88">
        <f>G40+G51</f>
        <v>120363.64</v>
      </c>
    </row>
    <row r="40" spans="1:7" ht="53.25" customHeight="1">
      <c r="A40" s="278" t="s">
        <v>119</v>
      </c>
      <c r="B40" s="97" t="s">
        <v>399</v>
      </c>
      <c r="C40" s="26" t="s">
        <v>252</v>
      </c>
      <c r="D40" s="26" t="s">
        <v>129</v>
      </c>
      <c r="E40" s="26"/>
      <c r="F40" s="26"/>
      <c r="G40" s="88">
        <f>G41+G45+G49</f>
        <v>116363.64</v>
      </c>
    </row>
    <row r="41" spans="1:7" ht="45" customHeight="1">
      <c r="A41" s="165" t="s">
        <v>370</v>
      </c>
      <c r="B41" s="97" t="s">
        <v>399</v>
      </c>
      <c r="C41" s="26" t="s">
        <v>252</v>
      </c>
      <c r="D41" s="26" t="s">
        <v>129</v>
      </c>
      <c r="E41" s="26" t="s">
        <v>272</v>
      </c>
      <c r="F41" s="26" t="s">
        <v>253</v>
      </c>
      <c r="G41" s="88">
        <f>G42</f>
        <v>10000</v>
      </c>
    </row>
    <row r="42" spans="1:7" ht="48.75" customHeight="1">
      <c r="A42" s="165" t="s">
        <v>374</v>
      </c>
      <c r="B42" s="97" t="s">
        <v>399</v>
      </c>
      <c r="C42" s="26" t="s">
        <v>252</v>
      </c>
      <c r="D42" s="26" t="s">
        <v>129</v>
      </c>
      <c r="E42" s="26" t="s">
        <v>271</v>
      </c>
      <c r="F42" s="26" t="s">
        <v>253</v>
      </c>
      <c r="G42" s="88">
        <f>G43</f>
        <v>10000</v>
      </c>
    </row>
    <row r="43" spans="1:7" ht="48" customHeight="1">
      <c r="A43" s="276" t="s">
        <v>120</v>
      </c>
      <c r="B43" s="99" t="s">
        <v>399</v>
      </c>
      <c r="C43" s="26" t="s">
        <v>252</v>
      </c>
      <c r="D43" s="26" t="s">
        <v>129</v>
      </c>
      <c r="E43" s="26" t="s">
        <v>278</v>
      </c>
      <c r="F43" s="26" t="s">
        <v>253</v>
      </c>
      <c r="G43" s="88">
        <f>G44</f>
        <v>10000</v>
      </c>
    </row>
    <row r="44" spans="1:7" ht="34.5" customHeight="1">
      <c r="A44" s="275" t="s">
        <v>365</v>
      </c>
      <c r="B44" s="97" t="s">
        <v>399</v>
      </c>
      <c r="C44" s="27" t="s">
        <v>252</v>
      </c>
      <c r="D44" s="27" t="s">
        <v>129</v>
      </c>
      <c r="E44" s="27" t="s">
        <v>278</v>
      </c>
      <c r="F44" s="27" t="s">
        <v>364</v>
      </c>
      <c r="G44" s="92">
        <v>10000</v>
      </c>
    </row>
    <row r="45" spans="1:7" ht="48" customHeight="1">
      <c r="A45" s="276" t="s">
        <v>73</v>
      </c>
      <c r="B45" s="97" t="s">
        <v>399</v>
      </c>
      <c r="C45" s="26" t="s">
        <v>252</v>
      </c>
      <c r="D45" s="26" t="s">
        <v>129</v>
      </c>
      <c r="E45" s="26" t="s">
        <v>380</v>
      </c>
      <c r="F45" s="26" t="s">
        <v>253</v>
      </c>
      <c r="G45" s="88">
        <f>G46</f>
        <v>70000</v>
      </c>
    </row>
    <row r="46" spans="1:7" ht="18" customHeight="1">
      <c r="A46" s="279" t="s">
        <v>516</v>
      </c>
      <c r="B46" s="97" t="s">
        <v>399</v>
      </c>
      <c r="C46" s="26" t="s">
        <v>252</v>
      </c>
      <c r="D46" s="26" t="s">
        <v>129</v>
      </c>
      <c r="E46" s="26" t="s">
        <v>401</v>
      </c>
      <c r="F46" s="26" t="s">
        <v>253</v>
      </c>
      <c r="G46" s="88">
        <f>G47</f>
        <v>70000</v>
      </c>
    </row>
    <row r="47" spans="1:7" ht="30.75" customHeight="1">
      <c r="A47" s="165" t="s">
        <v>381</v>
      </c>
      <c r="B47" s="97" t="s">
        <v>399</v>
      </c>
      <c r="C47" s="26" t="s">
        <v>252</v>
      </c>
      <c r="D47" s="26" t="s">
        <v>129</v>
      </c>
      <c r="E47" s="26" t="s">
        <v>517</v>
      </c>
      <c r="F47" s="26" t="s">
        <v>253</v>
      </c>
      <c r="G47" s="88">
        <f>G48</f>
        <v>70000</v>
      </c>
    </row>
    <row r="48" spans="1:7" ht="35.25" customHeight="1">
      <c r="A48" s="275" t="s">
        <v>365</v>
      </c>
      <c r="B48" s="99" t="s">
        <v>399</v>
      </c>
      <c r="C48" s="27" t="s">
        <v>252</v>
      </c>
      <c r="D48" s="27" t="s">
        <v>129</v>
      </c>
      <c r="E48" s="27" t="s">
        <v>517</v>
      </c>
      <c r="F48" s="27" t="s">
        <v>364</v>
      </c>
      <c r="G48" s="92">
        <v>70000</v>
      </c>
    </row>
    <row r="49" spans="1:7" ht="30.75" customHeight="1">
      <c r="A49" s="288" t="s">
        <v>40</v>
      </c>
      <c r="B49" s="97" t="s">
        <v>399</v>
      </c>
      <c r="C49" s="242" t="s">
        <v>252</v>
      </c>
      <c r="D49" s="242" t="s">
        <v>129</v>
      </c>
      <c r="E49" s="243" t="s">
        <v>564</v>
      </c>
      <c r="F49" s="242" t="s">
        <v>253</v>
      </c>
      <c r="G49" s="245">
        <f>G50</f>
        <v>36363.64</v>
      </c>
    </row>
    <row r="50" spans="1:7" ht="35.25" customHeight="1">
      <c r="A50" s="289" t="s">
        <v>365</v>
      </c>
      <c r="B50" s="97" t="s">
        <v>399</v>
      </c>
      <c r="C50" s="215" t="s">
        <v>252</v>
      </c>
      <c r="D50" s="215" t="s">
        <v>129</v>
      </c>
      <c r="E50" s="246" t="s">
        <v>564</v>
      </c>
      <c r="F50" s="215" t="s">
        <v>364</v>
      </c>
      <c r="G50" s="248">
        <v>36363.64</v>
      </c>
    </row>
    <row r="51" spans="1:7" ht="59.25" customHeight="1">
      <c r="A51" s="277" t="s">
        <v>519</v>
      </c>
      <c r="B51" s="97" t="s">
        <v>399</v>
      </c>
      <c r="C51" s="26" t="s">
        <v>252</v>
      </c>
      <c r="D51" s="26" t="s">
        <v>518</v>
      </c>
      <c r="E51" s="26"/>
      <c r="F51" s="26"/>
      <c r="G51" s="88">
        <f>G52+G60+G64+G56</f>
        <v>4000</v>
      </c>
    </row>
    <row r="52" spans="1:7" ht="62.25" customHeight="1">
      <c r="A52" s="290" t="s">
        <v>74</v>
      </c>
      <c r="B52" s="97" t="s">
        <v>399</v>
      </c>
      <c r="C52" s="26" t="s">
        <v>252</v>
      </c>
      <c r="D52" s="26" t="s">
        <v>518</v>
      </c>
      <c r="E52" s="26" t="s">
        <v>277</v>
      </c>
      <c r="F52" s="26" t="s">
        <v>253</v>
      </c>
      <c r="G52" s="88">
        <f>G53</f>
        <v>1000</v>
      </c>
    </row>
    <row r="53" spans="1:7" ht="34.5" customHeight="1">
      <c r="A53" s="290" t="s">
        <v>376</v>
      </c>
      <c r="B53" s="99" t="s">
        <v>399</v>
      </c>
      <c r="C53" s="26" t="s">
        <v>252</v>
      </c>
      <c r="D53" s="26" t="s">
        <v>518</v>
      </c>
      <c r="E53" s="26" t="s">
        <v>276</v>
      </c>
      <c r="F53" s="26" t="s">
        <v>253</v>
      </c>
      <c r="G53" s="88">
        <f>G54</f>
        <v>1000</v>
      </c>
    </row>
    <row r="54" spans="1:7" ht="32.25" customHeight="1">
      <c r="A54" s="165" t="s">
        <v>116</v>
      </c>
      <c r="B54" s="97" t="s">
        <v>399</v>
      </c>
      <c r="C54" s="26" t="s">
        <v>252</v>
      </c>
      <c r="D54" s="26" t="s">
        <v>518</v>
      </c>
      <c r="E54" s="26" t="s">
        <v>275</v>
      </c>
      <c r="F54" s="26" t="s">
        <v>253</v>
      </c>
      <c r="G54" s="88">
        <f>G55</f>
        <v>1000</v>
      </c>
    </row>
    <row r="55" spans="1:7" ht="33.75" customHeight="1">
      <c r="A55" s="275" t="s">
        <v>365</v>
      </c>
      <c r="B55" s="97" t="s">
        <v>399</v>
      </c>
      <c r="C55" s="27" t="s">
        <v>252</v>
      </c>
      <c r="D55" s="27" t="s">
        <v>518</v>
      </c>
      <c r="E55" s="27" t="s">
        <v>275</v>
      </c>
      <c r="F55" s="27" t="s">
        <v>364</v>
      </c>
      <c r="G55" s="92">
        <v>1000</v>
      </c>
    </row>
    <row r="56" spans="1:7" ht="48.75" customHeight="1">
      <c r="A56" s="276" t="s">
        <v>75</v>
      </c>
      <c r="B56" s="97" t="s">
        <v>399</v>
      </c>
      <c r="C56" s="26" t="s">
        <v>252</v>
      </c>
      <c r="D56" s="26" t="s">
        <v>518</v>
      </c>
      <c r="E56" s="26" t="s">
        <v>599</v>
      </c>
      <c r="F56" s="26" t="s">
        <v>253</v>
      </c>
      <c r="G56" s="88">
        <f>G57</f>
        <v>1000</v>
      </c>
    </row>
    <row r="57" spans="1:7" ht="21.75" customHeight="1">
      <c r="A57" s="291" t="s">
        <v>601</v>
      </c>
      <c r="B57" s="99" t="s">
        <v>399</v>
      </c>
      <c r="C57" s="26" t="s">
        <v>252</v>
      </c>
      <c r="D57" s="26" t="s">
        <v>518</v>
      </c>
      <c r="E57" s="26" t="s">
        <v>598</v>
      </c>
      <c r="F57" s="26" t="s">
        <v>253</v>
      </c>
      <c r="G57" s="88">
        <f>G58</f>
        <v>1000</v>
      </c>
    </row>
    <row r="58" spans="1:7" ht="30.75" customHeight="1">
      <c r="A58" s="165" t="s">
        <v>602</v>
      </c>
      <c r="B58" s="97" t="s">
        <v>399</v>
      </c>
      <c r="C58" s="26" t="s">
        <v>252</v>
      </c>
      <c r="D58" s="26" t="s">
        <v>518</v>
      </c>
      <c r="E58" s="26" t="s">
        <v>600</v>
      </c>
      <c r="F58" s="26" t="s">
        <v>253</v>
      </c>
      <c r="G58" s="88">
        <f>G59</f>
        <v>1000</v>
      </c>
    </row>
    <row r="59" spans="1:7" ht="33.75" customHeight="1">
      <c r="A59" s="275" t="s">
        <v>365</v>
      </c>
      <c r="B59" s="97" t="s">
        <v>399</v>
      </c>
      <c r="C59" s="27" t="s">
        <v>252</v>
      </c>
      <c r="D59" s="27" t="s">
        <v>518</v>
      </c>
      <c r="E59" s="27" t="s">
        <v>600</v>
      </c>
      <c r="F59" s="27" t="s">
        <v>364</v>
      </c>
      <c r="G59" s="92">
        <v>1000</v>
      </c>
    </row>
    <row r="60" spans="1:7" ht="60" customHeight="1">
      <c r="A60" s="165" t="s">
        <v>76</v>
      </c>
      <c r="B60" s="97" t="s">
        <v>399</v>
      </c>
      <c r="C60" s="26" t="s">
        <v>252</v>
      </c>
      <c r="D60" s="26" t="s">
        <v>518</v>
      </c>
      <c r="E60" s="26" t="s">
        <v>378</v>
      </c>
      <c r="F60" s="26" t="s">
        <v>253</v>
      </c>
      <c r="G60" s="88">
        <f>G61</f>
        <v>1000</v>
      </c>
    </row>
    <row r="61" spans="1:7" ht="30.75" customHeight="1">
      <c r="A61" s="165" t="s">
        <v>377</v>
      </c>
      <c r="B61" s="97" t="s">
        <v>399</v>
      </c>
      <c r="C61" s="26" t="s">
        <v>252</v>
      </c>
      <c r="D61" s="26" t="s">
        <v>518</v>
      </c>
      <c r="E61" s="26" t="s">
        <v>378</v>
      </c>
      <c r="F61" s="26" t="s">
        <v>253</v>
      </c>
      <c r="G61" s="88">
        <f>G62</f>
        <v>1000</v>
      </c>
    </row>
    <row r="62" spans="1:7" ht="45.75" customHeight="1">
      <c r="A62" s="165" t="s">
        <v>524</v>
      </c>
      <c r="B62" s="99" t="s">
        <v>399</v>
      </c>
      <c r="C62" s="26" t="s">
        <v>252</v>
      </c>
      <c r="D62" s="26" t="s">
        <v>518</v>
      </c>
      <c r="E62" s="26" t="s">
        <v>379</v>
      </c>
      <c r="F62" s="26" t="s">
        <v>253</v>
      </c>
      <c r="G62" s="88">
        <f>G63</f>
        <v>1000</v>
      </c>
    </row>
    <row r="63" spans="1:7" ht="36" customHeight="1">
      <c r="A63" s="275" t="s">
        <v>365</v>
      </c>
      <c r="B63" s="97" t="s">
        <v>399</v>
      </c>
      <c r="C63" s="27" t="s">
        <v>252</v>
      </c>
      <c r="D63" s="27" t="s">
        <v>518</v>
      </c>
      <c r="E63" s="27" t="s">
        <v>379</v>
      </c>
      <c r="F63" s="27" t="s">
        <v>364</v>
      </c>
      <c r="G63" s="92">
        <v>1000</v>
      </c>
    </row>
    <row r="64" spans="1:7" ht="45" customHeight="1">
      <c r="A64" s="165" t="s">
        <v>596</v>
      </c>
      <c r="B64" s="97" t="s">
        <v>399</v>
      </c>
      <c r="C64" s="26" t="s">
        <v>252</v>
      </c>
      <c r="D64" s="26" t="s">
        <v>518</v>
      </c>
      <c r="E64" s="26" t="s">
        <v>595</v>
      </c>
      <c r="F64" s="26" t="s">
        <v>253</v>
      </c>
      <c r="G64" s="88">
        <f>G65</f>
        <v>1000</v>
      </c>
    </row>
    <row r="65" spans="1:7" ht="35.25" customHeight="1">
      <c r="A65" s="165" t="s">
        <v>608</v>
      </c>
      <c r="B65" s="99" t="s">
        <v>399</v>
      </c>
      <c r="C65" s="26" t="s">
        <v>252</v>
      </c>
      <c r="D65" s="26" t="s">
        <v>518</v>
      </c>
      <c r="E65" s="26" t="s">
        <v>595</v>
      </c>
      <c r="F65" s="26" t="s">
        <v>253</v>
      </c>
      <c r="G65" s="88">
        <f>G66</f>
        <v>1000</v>
      </c>
    </row>
    <row r="66" spans="1:7" ht="32.25" customHeight="1">
      <c r="A66" s="165" t="s">
        <v>0</v>
      </c>
      <c r="B66" s="97" t="s">
        <v>399</v>
      </c>
      <c r="C66" s="26" t="s">
        <v>252</v>
      </c>
      <c r="D66" s="26" t="s">
        <v>518</v>
      </c>
      <c r="E66" s="26" t="s">
        <v>597</v>
      </c>
      <c r="F66" s="26" t="s">
        <v>253</v>
      </c>
      <c r="G66" s="88">
        <f>G67</f>
        <v>1000</v>
      </c>
    </row>
    <row r="67" spans="1:7" ht="33" customHeight="1">
      <c r="A67" s="275" t="s">
        <v>365</v>
      </c>
      <c r="B67" s="97" t="s">
        <v>399</v>
      </c>
      <c r="C67" s="27" t="s">
        <v>252</v>
      </c>
      <c r="D67" s="27" t="s">
        <v>518</v>
      </c>
      <c r="E67" s="27" t="s">
        <v>597</v>
      </c>
      <c r="F67" s="27" t="s">
        <v>364</v>
      </c>
      <c r="G67" s="92">
        <v>1000</v>
      </c>
    </row>
    <row r="68" spans="1:7" ht="22.5" customHeight="1">
      <c r="A68" s="277" t="s">
        <v>239</v>
      </c>
      <c r="B68" s="97" t="s">
        <v>399</v>
      </c>
      <c r="C68" s="26" t="s">
        <v>254</v>
      </c>
      <c r="D68" s="26"/>
      <c r="E68" s="26"/>
      <c r="F68" s="26"/>
      <c r="G68" s="88">
        <f>G69+G73</f>
        <v>376300</v>
      </c>
    </row>
    <row r="69" spans="1:7" ht="20.25" customHeight="1">
      <c r="A69" s="276" t="s">
        <v>293</v>
      </c>
      <c r="B69" s="97" t="s">
        <v>399</v>
      </c>
      <c r="C69" s="97" t="s">
        <v>254</v>
      </c>
      <c r="D69" s="97" t="s">
        <v>257</v>
      </c>
      <c r="E69" s="26"/>
      <c r="F69" s="97"/>
      <c r="G69" s="88">
        <f>G70</f>
        <v>371300</v>
      </c>
    </row>
    <row r="70" spans="1:7" ht="63.75" customHeight="1">
      <c r="A70" s="276" t="s">
        <v>382</v>
      </c>
      <c r="B70" s="99" t="s">
        <v>399</v>
      </c>
      <c r="C70" s="97" t="s">
        <v>254</v>
      </c>
      <c r="D70" s="97" t="s">
        <v>257</v>
      </c>
      <c r="E70" s="197" t="s">
        <v>383</v>
      </c>
      <c r="F70" s="26" t="s">
        <v>253</v>
      </c>
      <c r="G70" s="88">
        <f>G71</f>
        <v>371300</v>
      </c>
    </row>
    <row r="71" spans="1:7" ht="48.75" customHeight="1">
      <c r="A71" s="276" t="s">
        <v>384</v>
      </c>
      <c r="B71" s="97" t="s">
        <v>399</v>
      </c>
      <c r="C71" s="97" t="s">
        <v>254</v>
      </c>
      <c r="D71" s="97" t="s">
        <v>257</v>
      </c>
      <c r="E71" s="197" t="s">
        <v>385</v>
      </c>
      <c r="F71" s="26" t="s">
        <v>253</v>
      </c>
      <c r="G71" s="88">
        <f>G72</f>
        <v>371300</v>
      </c>
    </row>
    <row r="72" spans="1:7" ht="36" customHeight="1">
      <c r="A72" s="275" t="s">
        <v>365</v>
      </c>
      <c r="B72" s="97" t="s">
        <v>399</v>
      </c>
      <c r="C72" s="99" t="s">
        <v>254</v>
      </c>
      <c r="D72" s="99" t="s">
        <v>257</v>
      </c>
      <c r="E72" s="198" t="s">
        <v>385</v>
      </c>
      <c r="F72" s="27" t="s">
        <v>364</v>
      </c>
      <c r="G72" s="92">
        <v>371300</v>
      </c>
    </row>
    <row r="73" spans="1:7" ht="19.5" customHeight="1">
      <c r="A73" s="276" t="s">
        <v>240</v>
      </c>
      <c r="B73" s="97" t="s">
        <v>399</v>
      </c>
      <c r="C73" s="26" t="s">
        <v>254</v>
      </c>
      <c r="D73" s="26" t="s">
        <v>130</v>
      </c>
      <c r="E73" s="26"/>
      <c r="F73" s="26"/>
      <c r="G73" s="88">
        <f>G74+G76</f>
        <v>5000</v>
      </c>
    </row>
    <row r="74" spans="1:7" ht="33" customHeight="1">
      <c r="A74" s="276" t="s">
        <v>506</v>
      </c>
      <c r="B74" s="99" t="s">
        <v>399</v>
      </c>
      <c r="C74" s="26" t="s">
        <v>254</v>
      </c>
      <c r="D74" s="26" t="s">
        <v>130</v>
      </c>
      <c r="E74" s="26" t="s">
        <v>505</v>
      </c>
      <c r="F74" s="26" t="s">
        <v>253</v>
      </c>
      <c r="G74" s="100">
        <f>G75</f>
        <v>5000</v>
      </c>
    </row>
    <row r="75" spans="1:7" ht="33.75" customHeight="1">
      <c r="A75" s="275" t="s">
        <v>365</v>
      </c>
      <c r="B75" s="97" t="s">
        <v>399</v>
      </c>
      <c r="C75" s="27" t="s">
        <v>254</v>
      </c>
      <c r="D75" s="27" t="s">
        <v>130</v>
      </c>
      <c r="E75" s="27" t="s">
        <v>505</v>
      </c>
      <c r="F75" s="27" t="s">
        <v>364</v>
      </c>
      <c r="G75" s="101">
        <v>5000</v>
      </c>
    </row>
    <row r="76" spans="1:7" ht="32.25" customHeight="1">
      <c r="A76" s="276" t="s">
        <v>37</v>
      </c>
      <c r="B76" s="97" t="s">
        <v>399</v>
      </c>
      <c r="C76" s="26" t="s">
        <v>254</v>
      </c>
      <c r="D76" s="26" t="s">
        <v>130</v>
      </c>
      <c r="E76" s="26" t="s">
        <v>574</v>
      </c>
      <c r="F76" s="26" t="s">
        <v>253</v>
      </c>
      <c r="G76" s="88">
        <f>G77</f>
        <v>0</v>
      </c>
    </row>
    <row r="77" spans="1:7" ht="45.75" customHeight="1">
      <c r="A77" s="279" t="s">
        <v>573</v>
      </c>
      <c r="B77" s="97" t="s">
        <v>399</v>
      </c>
      <c r="C77" s="26" t="s">
        <v>254</v>
      </c>
      <c r="D77" s="26" t="s">
        <v>130</v>
      </c>
      <c r="E77" s="26" t="s">
        <v>575</v>
      </c>
      <c r="F77" s="26" t="s">
        <v>253</v>
      </c>
      <c r="G77" s="88">
        <f>G78</f>
        <v>0</v>
      </c>
    </row>
    <row r="78" spans="1:7" ht="35.25" customHeight="1">
      <c r="A78" s="165" t="s">
        <v>577</v>
      </c>
      <c r="B78" s="97" t="s">
        <v>399</v>
      </c>
      <c r="C78" s="27" t="s">
        <v>254</v>
      </c>
      <c r="D78" s="27" t="s">
        <v>130</v>
      </c>
      <c r="E78" s="26" t="s">
        <v>576</v>
      </c>
      <c r="F78" s="26" t="s">
        <v>253</v>
      </c>
      <c r="G78" s="88">
        <f>G79</f>
        <v>0</v>
      </c>
    </row>
    <row r="79" spans="1:7" ht="32.25" customHeight="1">
      <c r="A79" s="275" t="s">
        <v>365</v>
      </c>
      <c r="B79" s="97" t="s">
        <v>399</v>
      </c>
      <c r="C79" s="27" t="s">
        <v>254</v>
      </c>
      <c r="D79" s="27" t="s">
        <v>130</v>
      </c>
      <c r="E79" s="27" t="s">
        <v>576</v>
      </c>
      <c r="F79" s="27" t="s">
        <v>364</v>
      </c>
      <c r="G79" s="92">
        <v>0</v>
      </c>
    </row>
    <row r="80" spans="1:7" ht="18" customHeight="1">
      <c r="A80" s="277" t="s">
        <v>121</v>
      </c>
      <c r="B80" s="99" t="s">
        <v>399</v>
      </c>
      <c r="C80" s="26" t="s">
        <v>255</v>
      </c>
      <c r="D80" s="26"/>
      <c r="E80" s="26"/>
      <c r="F80" s="26"/>
      <c r="G80" s="100">
        <f>G87+G92+G81+G106</f>
        <v>648700</v>
      </c>
    </row>
    <row r="81" spans="1:7" ht="20.25" customHeight="1">
      <c r="A81" s="277" t="s">
        <v>507</v>
      </c>
      <c r="B81" s="97" t="s">
        <v>399</v>
      </c>
      <c r="C81" s="26" t="s">
        <v>255</v>
      </c>
      <c r="D81" s="26" t="s">
        <v>250</v>
      </c>
      <c r="E81" s="26"/>
      <c r="F81" s="26"/>
      <c r="G81" s="100">
        <f>G82</f>
        <v>0</v>
      </c>
    </row>
    <row r="82" spans="1:7" ht="45" customHeight="1">
      <c r="A82" s="165" t="s">
        <v>370</v>
      </c>
      <c r="B82" s="97" t="s">
        <v>399</v>
      </c>
      <c r="C82" s="26" t="s">
        <v>255</v>
      </c>
      <c r="D82" s="26" t="s">
        <v>250</v>
      </c>
      <c r="E82" s="26" t="s">
        <v>272</v>
      </c>
      <c r="F82" s="26" t="s">
        <v>253</v>
      </c>
      <c r="G82" s="100">
        <f>G83</f>
        <v>0</v>
      </c>
    </row>
    <row r="83" spans="1:7" s="14" customFormat="1" ht="33" customHeight="1">
      <c r="A83" s="276" t="s">
        <v>508</v>
      </c>
      <c r="B83" s="97" t="s">
        <v>399</v>
      </c>
      <c r="C83" s="26" t="s">
        <v>255</v>
      </c>
      <c r="D83" s="26" t="s">
        <v>250</v>
      </c>
      <c r="E83" s="26" t="s">
        <v>283</v>
      </c>
      <c r="F83" s="26" t="s">
        <v>253</v>
      </c>
      <c r="G83" s="100">
        <f>G84</f>
        <v>0</v>
      </c>
    </row>
    <row r="84" spans="1:7" ht="18.75" customHeight="1">
      <c r="A84" s="276" t="s">
        <v>507</v>
      </c>
      <c r="B84" s="97" t="s">
        <v>399</v>
      </c>
      <c r="C84" s="26" t="s">
        <v>255</v>
      </c>
      <c r="D84" s="26" t="s">
        <v>250</v>
      </c>
      <c r="E84" s="26" t="s">
        <v>509</v>
      </c>
      <c r="F84" s="26" t="s">
        <v>253</v>
      </c>
      <c r="G84" s="100">
        <f>G85</f>
        <v>0</v>
      </c>
    </row>
    <row r="85" spans="1:7" ht="21" customHeight="1">
      <c r="A85" s="276" t="s">
        <v>510</v>
      </c>
      <c r="B85" s="99" t="s">
        <v>399</v>
      </c>
      <c r="C85" s="26" t="s">
        <v>255</v>
      </c>
      <c r="D85" s="26" t="s">
        <v>250</v>
      </c>
      <c r="E85" s="26" t="s">
        <v>511</v>
      </c>
      <c r="F85" s="26" t="s">
        <v>253</v>
      </c>
      <c r="G85" s="100">
        <f>G86</f>
        <v>0</v>
      </c>
    </row>
    <row r="86" spans="1:7" ht="33.75" customHeight="1">
      <c r="A86" s="275" t="s">
        <v>365</v>
      </c>
      <c r="B86" s="97" t="s">
        <v>399</v>
      </c>
      <c r="C86" s="27" t="s">
        <v>255</v>
      </c>
      <c r="D86" s="27" t="s">
        <v>250</v>
      </c>
      <c r="E86" s="27" t="s">
        <v>511</v>
      </c>
      <c r="F86" s="27" t="s">
        <v>364</v>
      </c>
      <c r="G86" s="101">
        <v>0</v>
      </c>
    </row>
    <row r="87" spans="1:7" ht="21" customHeight="1">
      <c r="A87" s="277" t="s">
        <v>490</v>
      </c>
      <c r="B87" s="97" t="s">
        <v>399</v>
      </c>
      <c r="C87" s="26" t="s">
        <v>255</v>
      </c>
      <c r="D87" s="26" t="s">
        <v>251</v>
      </c>
      <c r="E87" s="26"/>
      <c r="F87" s="26"/>
      <c r="G87" s="100">
        <f>G88</f>
        <v>100000</v>
      </c>
    </row>
    <row r="88" spans="1:7" ht="51" customHeight="1">
      <c r="A88" s="276" t="s">
        <v>38</v>
      </c>
      <c r="B88" s="97" t="s">
        <v>399</v>
      </c>
      <c r="C88" s="26" t="s">
        <v>255</v>
      </c>
      <c r="D88" s="26" t="s">
        <v>251</v>
      </c>
      <c r="E88" s="26" t="s">
        <v>514</v>
      </c>
      <c r="F88" s="26" t="s">
        <v>253</v>
      </c>
      <c r="G88" s="88">
        <f>G89</f>
        <v>100000</v>
      </c>
    </row>
    <row r="89" spans="1:7" ht="30.75" customHeight="1">
      <c r="A89" s="323" t="s">
        <v>512</v>
      </c>
      <c r="B89" s="99" t="s">
        <v>399</v>
      </c>
      <c r="C89" s="26" t="s">
        <v>255</v>
      </c>
      <c r="D89" s="26" t="s">
        <v>251</v>
      </c>
      <c r="E89" s="26" t="s">
        <v>515</v>
      </c>
      <c r="F89" s="26" t="s">
        <v>253</v>
      </c>
      <c r="G89" s="88">
        <f>G90</f>
        <v>100000</v>
      </c>
    </row>
    <row r="90" spans="1:7" ht="32.25" customHeight="1">
      <c r="A90" s="165" t="s">
        <v>513</v>
      </c>
      <c r="B90" s="97" t="s">
        <v>399</v>
      </c>
      <c r="C90" s="26" t="s">
        <v>255</v>
      </c>
      <c r="D90" s="26" t="s">
        <v>251</v>
      </c>
      <c r="E90" s="26" t="s">
        <v>557</v>
      </c>
      <c r="F90" s="26" t="s">
        <v>253</v>
      </c>
      <c r="G90" s="88">
        <f>G91</f>
        <v>100000</v>
      </c>
    </row>
    <row r="91" spans="1:7" ht="32.25" customHeight="1">
      <c r="A91" s="275" t="s">
        <v>365</v>
      </c>
      <c r="B91" s="97" t="s">
        <v>399</v>
      </c>
      <c r="C91" s="26" t="s">
        <v>255</v>
      </c>
      <c r="D91" s="26" t="s">
        <v>251</v>
      </c>
      <c r="E91" s="26" t="s">
        <v>557</v>
      </c>
      <c r="F91" s="26" t="s">
        <v>364</v>
      </c>
      <c r="G91" s="92">
        <v>100000</v>
      </c>
    </row>
    <row r="92" spans="1:7" ht="21.75" customHeight="1">
      <c r="A92" s="277" t="s">
        <v>122</v>
      </c>
      <c r="B92" s="97" t="s">
        <v>399</v>
      </c>
      <c r="C92" s="26" t="s">
        <v>255</v>
      </c>
      <c r="D92" s="26" t="s">
        <v>252</v>
      </c>
      <c r="E92" s="26"/>
      <c r="F92" s="26"/>
      <c r="G92" s="88">
        <f>G98+G93</f>
        <v>547700</v>
      </c>
    </row>
    <row r="93" spans="1:7" ht="45.75" customHeight="1">
      <c r="A93" s="190" t="s">
        <v>77</v>
      </c>
      <c r="B93" s="97" t="s">
        <v>399</v>
      </c>
      <c r="C93" s="26" t="s">
        <v>255</v>
      </c>
      <c r="D93" s="26" t="s">
        <v>252</v>
      </c>
      <c r="E93" s="26" t="s">
        <v>552</v>
      </c>
      <c r="F93" s="26" t="s">
        <v>253</v>
      </c>
      <c r="G93" s="88">
        <f>G94</f>
        <v>280000</v>
      </c>
    </row>
    <row r="94" spans="1:7" ht="42.75" customHeight="1">
      <c r="A94" s="190" t="s">
        <v>549</v>
      </c>
      <c r="B94" s="99" t="s">
        <v>399</v>
      </c>
      <c r="C94" s="26" t="s">
        <v>255</v>
      </c>
      <c r="D94" s="26" t="s">
        <v>252</v>
      </c>
      <c r="E94" s="26" t="s">
        <v>553</v>
      </c>
      <c r="F94" s="26" t="s">
        <v>253</v>
      </c>
      <c r="G94" s="88">
        <f>G95</f>
        <v>280000</v>
      </c>
    </row>
    <row r="95" spans="1:7" ht="34.5" customHeight="1">
      <c r="A95" s="165" t="s">
        <v>39</v>
      </c>
      <c r="B95" s="97" t="s">
        <v>399</v>
      </c>
      <c r="C95" s="26" t="s">
        <v>255</v>
      </c>
      <c r="D95" s="26" t="s">
        <v>252</v>
      </c>
      <c r="E95" s="26" t="s">
        <v>578</v>
      </c>
      <c r="F95" s="26" t="s">
        <v>253</v>
      </c>
      <c r="G95" s="88">
        <f>G96+G97</f>
        <v>280000</v>
      </c>
    </row>
    <row r="96" spans="1:7" ht="33.75" customHeight="1">
      <c r="A96" s="275" t="s">
        <v>551</v>
      </c>
      <c r="B96" s="97" t="s">
        <v>399</v>
      </c>
      <c r="C96" s="26" t="s">
        <v>255</v>
      </c>
      <c r="D96" s="26" t="s">
        <v>252</v>
      </c>
      <c r="E96" s="27" t="s">
        <v>578</v>
      </c>
      <c r="F96" s="27" t="s">
        <v>364</v>
      </c>
      <c r="G96" s="92">
        <v>30000</v>
      </c>
    </row>
    <row r="97" spans="1:7" ht="21.75" customHeight="1">
      <c r="A97" s="270" t="s">
        <v>49</v>
      </c>
      <c r="B97" s="97" t="s">
        <v>399</v>
      </c>
      <c r="C97" s="26" t="s">
        <v>255</v>
      </c>
      <c r="D97" s="26" t="s">
        <v>252</v>
      </c>
      <c r="E97" s="27" t="s">
        <v>578</v>
      </c>
      <c r="F97" s="27" t="s">
        <v>48</v>
      </c>
      <c r="G97" s="92">
        <v>250000</v>
      </c>
    </row>
    <row r="98" spans="1:7" ht="20.25" customHeight="1">
      <c r="A98" s="292" t="s">
        <v>241</v>
      </c>
      <c r="B98" s="99" t="s">
        <v>399</v>
      </c>
      <c r="C98" s="26" t="s">
        <v>255</v>
      </c>
      <c r="D98" s="26" t="s">
        <v>252</v>
      </c>
      <c r="E98" s="26" t="s">
        <v>283</v>
      </c>
      <c r="F98" s="26" t="s">
        <v>253</v>
      </c>
      <c r="G98" s="107">
        <f>G99</f>
        <v>267700</v>
      </c>
    </row>
    <row r="99" spans="1:7" ht="20.25" customHeight="1">
      <c r="A99" s="276" t="s">
        <v>122</v>
      </c>
      <c r="B99" s="97" t="s">
        <v>399</v>
      </c>
      <c r="C99" s="26" t="s">
        <v>255</v>
      </c>
      <c r="D99" s="26" t="s">
        <v>252</v>
      </c>
      <c r="E99" s="26" t="s">
        <v>291</v>
      </c>
      <c r="F99" s="26" t="s">
        <v>253</v>
      </c>
      <c r="G99" s="88">
        <f>G100+G102+G104</f>
        <v>267700</v>
      </c>
    </row>
    <row r="100" spans="1:7" ht="18" customHeight="1">
      <c r="A100" s="276" t="s">
        <v>123</v>
      </c>
      <c r="B100" s="99" t="s">
        <v>399</v>
      </c>
      <c r="C100" s="26" t="s">
        <v>255</v>
      </c>
      <c r="D100" s="26" t="s">
        <v>252</v>
      </c>
      <c r="E100" s="26" t="s">
        <v>290</v>
      </c>
      <c r="F100" s="26" t="s">
        <v>253</v>
      </c>
      <c r="G100" s="88">
        <f>G101</f>
        <v>146200</v>
      </c>
    </row>
    <row r="101" spans="1:7" ht="33" customHeight="1">
      <c r="A101" s="275" t="s">
        <v>365</v>
      </c>
      <c r="B101" s="97" t="s">
        <v>399</v>
      </c>
      <c r="C101" s="27" t="s">
        <v>255</v>
      </c>
      <c r="D101" s="27" t="s">
        <v>252</v>
      </c>
      <c r="E101" s="27" t="s">
        <v>290</v>
      </c>
      <c r="F101" s="27" t="s">
        <v>364</v>
      </c>
      <c r="G101" s="92">
        <v>146200</v>
      </c>
    </row>
    <row r="102" spans="1:7" ht="20.25" customHeight="1">
      <c r="A102" s="276" t="s">
        <v>242</v>
      </c>
      <c r="B102" s="99" t="s">
        <v>399</v>
      </c>
      <c r="C102" s="26" t="s">
        <v>255</v>
      </c>
      <c r="D102" s="26" t="s">
        <v>252</v>
      </c>
      <c r="E102" s="26" t="s">
        <v>289</v>
      </c>
      <c r="F102" s="26" t="s">
        <v>253</v>
      </c>
      <c r="G102" s="88">
        <f>G103</f>
        <v>30400</v>
      </c>
    </row>
    <row r="103" spans="1:7" ht="35.25" customHeight="1">
      <c r="A103" s="275" t="s">
        <v>365</v>
      </c>
      <c r="B103" s="97" t="s">
        <v>399</v>
      </c>
      <c r="C103" s="27" t="s">
        <v>255</v>
      </c>
      <c r="D103" s="27" t="s">
        <v>252</v>
      </c>
      <c r="E103" s="27" t="s">
        <v>289</v>
      </c>
      <c r="F103" s="27" t="s">
        <v>364</v>
      </c>
      <c r="G103" s="92">
        <v>30400</v>
      </c>
    </row>
    <row r="104" spans="1:7" ht="35.25" customHeight="1">
      <c r="A104" s="276" t="s">
        <v>243</v>
      </c>
      <c r="B104" s="97" t="s">
        <v>399</v>
      </c>
      <c r="C104" s="26" t="s">
        <v>255</v>
      </c>
      <c r="D104" s="26" t="s">
        <v>252</v>
      </c>
      <c r="E104" s="26" t="s">
        <v>288</v>
      </c>
      <c r="F104" s="26" t="s">
        <v>253</v>
      </c>
      <c r="G104" s="88">
        <f>G105</f>
        <v>91100</v>
      </c>
    </row>
    <row r="105" spans="1:7" ht="35.25" customHeight="1">
      <c r="A105" s="275" t="s">
        <v>365</v>
      </c>
      <c r="B105" s="97" t="s">
        <v>399</v>
      </c>
      <c r="C105" s="27" t="s">
        <v>255</v>
      </c>
      <c r="D105" s="27" t="s">
        <v>252</v>
      </c>
      <c r="E105" s="27" t="s">
        <v>288</v>
      </c>
      <c r="F105" s="27" t="s">
        <v>364</v>
      </c>
      <c r="G105" s="92">
        <v>91100</v>
      </c>
    </row>
    <row r="106" spans="1:7" ht="33" customHeight="1">
      <c r="A106" s="276" t="s">
        <v>570</v>
      </c>
      <c r="B106" s="97" t="s">
        <v>399</v>
      </c>
      <c r="C106" s="26" t="s">
        <v>255</v>
      </c>
      <c r="D106" s="26" t="s">
        <v>255</v>
      </c>
      <c r="E106" s="26"/>
      <c r="F106" s="26"/>
      <c r="G106" s="88">
        <f>G107</f>
        <v>1000</v>
      </c>
    </row>
    <row r="107" spans="1:7" ht="42" customHeight="1">
      <c r="A107" s="279" t="s">
        <v>42</v>
      </c>
      <c r="B107" s="99" t="s">
        <v>399</v>
      </c>
      <c r="C107" s="26" t="s">
        <v>255</v>
      </c>
      <c r="D107" s="26" t="s">
        <v>255</v>
      </c>
      <c r="E107" s="26" t="s">
        <v>282</v>
      </c>
      <c r="F107" s="26" t="s">
        <v>253</v>
      </c>
      <c r="G107" s="88">
        <f>G108</f>
        <v>1000</v>
      </c>
    </row>
    <row r="108" spans="1:7" ht="27.75" customHeight="1">
      <c r="A108" s="279" t="s">
        <v>281</v>
      </c>
      <c r="B108" s="99" t="s">
        <v>399</v>
      </c>
      <c r="C108" s="26" t="s">
        <v>279</v>
      </c>
      <c r="D108" s="26" t="s">
        <v>130</v>
      </c>
      <c r="E108" s="26" t="s">
        <v>280</v>
      </c>
      <c r="F108" s="26" t="s">
        <v>253</v>
      </c>
      <c r="G108" s="88">
        <f>G109</f>
        <v>1000</v>
      </c>
    </row>
    <row r="109" spans="1:7" ht="33" customHeight="1">
      <c r="A109" s="276" t="s">
        <v>264</v>
      </c>
      <c r="B109" s="97" t="s">
        <v>399</v>
      </c>
      <c r="C109" s="26" t="s">
        <v>255</v>
      </c>
      <c r="D109" s="26" t="s">
        <v>255</v>
      </c>
      <c r="E109" s="26" t="s">
        <v>580</v>
      </c>
      <c r="F109" s="26" t="s">
        <v>253</v>
      </c>
      <c r="G109" s="88">
        <f>G110</f>
        <v>1000</v>
      </c>
    </row>
    <row r="110" spans="1:7" ht="34.5" customHeight="1">
      <c r="A110" s="275" t="s">
        <v>365</v>
      </c>
      <c r="B110" s="97" t="s">
        <v>399</v>
      </c>
      <c r="C110" s="27" t="s">
        <v>255</v>
      </c>
      <c r="D110" s="27" t="s">
        <v>255</v>
      </c>
      <c r="E110" s="27" t="s">
        <v>580</v>
      </c>
      <c r="F110" s="27" t="s">
        <v>364</v>
      </c>
      <c r="G110" s="92">
        <v>1000</v>
      </c>
    </row>
    <row r="111" spans="1:7" ht="20.25" customHeight="1">
      <c r="A111" s="277" t="s">
        <v>244</v>
      </c>
      <c r="B111" s="97" t="s">
        <v>399</v>
      </c>
      <c r="C111" s="26" t="s">
        <v>256</v>
      </c>
      <c r="D111" s="26"/>
      <c r="E111" s="26"/>
      <c r="F111" s="26"/>
      <c r="G111" s="88">
        <f>G112+G122</f>
        <v>2429816.16</v>
      </c>
    </row>
    <row r="112" spans="1:7" s="16" customFormat="1" ht="19.5" customHeight="1">
      <c r="A112" s="165" t="s">
        <v>245</v>
      </c>
      <c r="B112" s="97" t="s">
        <v>399</v>
      </c>
      <c r="C112" s="26" t="s">
        <v>256</v>
      </c>
      <c r="D112" s="26" t="s">
        <v>250</v>
      </c>
      <c r="E112" s="26"/>
      <c r="F112" s="26"/>
      <c r="G112" s="88">
        <f>G113</f>
        <v>1520516.16</v>
      </c>
    </row>
    <row r="113" spans="1:7" s="16" customFormat="1" ht="47.25" customHeight="1">
      <c r="A113" s="165" t="s">
        <v>370</v>
      </c>
      <c r="B113" s="99" t="s">
        <v>399</v>
      </c>
      <c r="C113" s="26" t="s">
        <v>256</v>
      </c>
      <c r="D113" s="26" t="s">
        <v>250</v>
      </c>
      <c r="E113" s="26" t="s">
        <v>272</v>
      </c>
      <c r="F113" s="26" t="s">
        <v>253</v>
      </c>
      <c r="G113" s="88">
        <f>G114</f>
        <v>1520516.16</v>
      </c>
    </row>
    <row r="114" spans="1:7" s="16" customFormat="1" ht="47.25" customHeight="1">
      <c r="A114" s="165" t="s">
        <v>374</v>
      </c>
      <c r="B114" s="99" t="s">
        <v>399</v>
      </c>
      <c r="C114" s="26" t="s">
        <v>256</v>
      </c>
      <c r="D114" s="26" t="s">
        <v>250</v>
      </c>
      <c r="E114" s="26" t="s">
        <v>271</v>
      </c>
      <c r="F114" s="26" t="s">
        <v>253</v>
      </c>
      <c r="G114" s="88">
        <f>G117+G115</f>
        <v>1520516.16</v>
      </c>
    </row>
    <row r="115" spans="1:7" ht="30" customHeight="1">
      <c r="A115" s="165" t="s">
        <v>89</v>
      </c>
      <c r="B115" s="99" t="s">
        <v>399</v>
      </c>
      <c r="C115" s="26" t="s">
        <v>256</v>
      </c>
      <c r="D115" s="26" t="s">
        <v>250</v>
      </c>
      <c r="E115" s="26" t="s">
        <v>88</v>
      </c>
      <c r="F115" s="26" t="s">
        <v>253</v>
      </c>
      <c r="G115" s="107">
        <f>G116</f>
        <v>18816.16</v>
      </c>
    </row>
    <row r="116" spans="1:7" ht="36.75" customHeight="1">
      <c r="A116" s="275" t="s">
        <v>365</v>
      </c>
      <c r="B116" s="99" t="s">
        <v>399</v>
      </c>
      <c r="C116" s="27" t="s">
        <v>256</v>
      </c>
      <c r="D116" s="27" t="s">
        <v>250</v>
      </c>
      <c r="E116" s="27" t="s">
        <v>88</v>
      </c>
      <c r="F116" s="27" t="s">
        <v>364</v>
      </c>
      <c r="G116" s="108">
        <v>18816.16</v>
      </c>
    </row>
    <row r="117" spans="1:7" ht="35.25" customHeight="1">
      <c r="A117" s="276" t="s">
        <v>124</v>
      </c>
      <c r="B117" s="97" t="s">
        <v>399</v>
      </c>
      <c r="C117" s="26" t="s">
        <v>256</v>
      </c>
      <c r="D117" s="26" t="s">
        <v>250</v>
      </c>
      <c r="E117" s="26" t="s">
        <v>273</v>
      </c>
      <c r="F117" s="26" t="s">
        <v>253</v>
      </c>
      <c r="G117" s="88">
        <f>G118+G119+G120+G121</f>
        <v>1501700</v>
      </c>
    </row>
    <row r="118" spans="1:7" ht="20.25" customHeight="1">
      <c r="A118" s="275" t="s">
        <v>387</v>
      </c>
      <c r="B118" s="97" t="s">
        <v>399</v>
      </c>
      <c r="C118" s="27" t="s">
        <v>256</v>
      </c>
      <c r="D118" s="27" t="s">
        <v>250</v>
      </c>
      <c r="E118" s="27" t="s">
        <v>273</v>
      </c>
      <c r="F118" s="27" t="s">
        <v>386</v>
      </c>
      <c r="G118" s="92">
        <v>689600</v>
      </c>
    </row>
    <row r="119" spans="1:7" ht="36" customHeight="1">
      <c r="A119" s="275" t="s">
        <v>365</v>
      </c>
      <c r="B119" s="97" t="s">
        <v>399</v>
      </c>
      <c r="C119" s="27" t="s">
        <v>256</v>
      </c>
      <c r="D119" s="27" t="s">
        <v>250</v>
      </c>
      <c r="E119" s="27" t="s">
        <v>273</v>
      </c>
      <c r="F119" s="27" t="s">
        <v>364</v>
      </c>
      <c r="G119" s="92">
        <v>793400</v>
      </c>
    </row>
    <row r="120" spans="1:7" s="16" customFormat="1" ht="17.25" customHeight="1">
      <c r="A120" s="275" t="s">
        <v>368</v>
      </c>
      <c r="B120" s="97" t="s">
        <v>399</v>
      </c>
      <c r="C120" s="27" t="s">
        <v>256</v>
      </c>
      <c r="D120" s="27" t="s">
        <v>250</v>
      </c>
      <c r="E120" s="27" t="s">
        <v>273</v>
      </c>
      <c r="F120" s="27" t="s">
        <v>367</v>
      </c>
      <c r="G120" s="92">
        <v>2000</v>
      </c>
    </row>
    <row r="121" spans="1:7" ht="19.5" customHeight="1">
      <c r="A121" s="275" t="s">
        <v>369</v>
      </c>
      <c r="B121" s="99" t="s">
        <v>399</v>
      </c>
      <c r="C121" s="27" t="s">
        <v>256</v>
      </c>
      <c r="D121" s="27" t="s">
        <v>250</v>
      </c>
      <c r="E121" s="27" t="s">
        <v>273</v>
      </c>
      <c r="F121" s="27" t="s">
        <v>366</v>
      </c>
      <c r="G121" s="92">
        <v>16700</v>
      </c>
    </row>
    <row r="122" spans="1:7" ht="22.5" customHeight="1">
      <c r="A122" s="276" t="s">
        <v>246</v>
      </c>
      <c r="B122" s="99" t="s">
        <v>399</v>
      </c>
      <c r="C122" s="26" t="s">
        <v>256</v>
      </c>
      <c r="D122" s="26" t="s">
        <v>254</v>
      </c>
      <c r="E122" s="26"/>
      <c r="F122" s="26"/>
      <c r="G122" s="88">
        <f>G123</f>
        <v>909300</v>
      </c>
    </row>
    <row r="123" spans="1:7" ht="50.25" customHeight="1">
      <c r="A123" s="293" t="s">
        <v>388</v>
      </c>
      <c r="B123" s="97" t="s">
        <v>399</v>
      </c>
      <c r="C123" s="26" t="s">
        <v>256</v>
      </c>
      <c r="D123" s="26" t="s">
        <v>254</v>
      </c>
      <c r="E123" s="26" t="s">
        <v>272</v>
      </c>
      <c r="F123" s="26" t="s">
        <v>253</v>
      </c>
      <c r="G123" s="88">
        <f>G124</f>
        <v>909300</v>
      </c>
    </row>
    <row r="124" spans="1:7" ht="51.75" customHeight="1">
      <c r="A124" s="293" t="s">
        <v>389</v>
      </c>
      <c r="B124" s="97" t="s">
        <v>399</v>
      </c>
      <c r="C124" s="26" t="s">
        <v>256</v>
      </c>
      <c r="D124" s="26" t="s">
        <v>254</v>
      </c>
      <c r="E124" s="26" t="s">
        <v>271</v>
      </c>
      <c r="F124" s="26" t="s">
        <v>253</v>
      </c>
      <c r="G124" s="88">
        <f>G125</f>
        <v>909300</v>
      </c>
    </row>
    <row r="125" spans="1:7" ht="81" customHeight="1">
      <c r="A125" s="293" t="s">
        <v>390</v>
      </c>
      <c r="B125" s="97" t="s">
        <v>399</v>
      </c>
      <c r="C125" s="26" t="s">
        <v>256</v>
      </c>
      <c r="D125" s="26" t="s">
        <v>254</v>
      </c>
      <c r="E125" s="26" t="s">
        <v>270</v>
      </c>
      <c r="F125" s="26" t="s">
        <v>253</v>
      </c>
      <c r="G125" s="88">
        <f>G126+G127</f>
        <v>909300</v>
      </c>
    </row>
    <row r="126" spans="1:7" ht="31.5" customHeight="1">
      <c r="A126" s="274" t="s">
        <v>375</v>
      </c>
      <c r="B126" s="97" t="s">
        <v>399</v>
      </c>
      <c r="C126" s="27" t="s">
        <v>256</v>
      </c>
      <c r="D126" s="27" t="s">
        <v>254</v>
      </c>
      <c r="E126" s="27" t="s">
        <v>270</v>
      </c>
      <c r="F126" s="27" t="s">
        <v>361</v>
      </c>
      <c r="G126" s="92">
        <v>841200</v>
      </c>
    </row>
    <row r="127" spans="1:7" ht="33" customHeight="1">
      <c r="A127" s="275" t="s">
        <v>365</v>
      </c>
      <c r="B127" s="97" t="s">
        <v>399</v>
      </c>
      <c r="C127" s="27" t="s">
        <v>256</v>
      </c>
      <c r="D127" s="27" t="s">
        <v>254</v>
      </c>
      <c r="E127" s="27" t="s">
        <v>270</v>
      </c>
      <c r="F127" s="27" t="s">
        <v>364</v>
      </c>
      <c r="G127" s="92">
        <v>68100</v>
      </c>
    </row>
    <row r="128" spans="1:7" ht="18" customHeight="1">
      <c r="A128" s="276" t="s">
        <v>125</v>
      </c>
      <c r="B128" s="97" t="s">
        <v>399</v>
      </c>
      <c r="C128" s="26">
        <v>10</v>
      </c>
      <c r="D128" s="26"/>
      <c r="E128" s="26"/>
      <c r="F128" s="26"/>
      <c r="G128" s="88">
        <f>G129+G135</f>
        <v>266700</v>
      </c>
    </row>
    <row r="129" spans="1:7" ht="20.25" customHeight="1">
      <c r="A129" s="276" t="s">
        <v>247</v>
      </c>
      <c r="B129" s="99" t="s">
        <v>399</v>
      </c>
      <c r="C129" s="26">
        <v>10</v>
      </c>
      <c r="D129" s="26" t="s">
        <v>250</v>
      </c>
      <c r="E129" s="26"/>
      <c r="F129" s="26"/>
      <c r="G129" s="88">
        <f>G130</f>
        <v>194700</v>
      </c>
    </row>
    <row r="130" spans="1:7" ht="33" customHeight="1">
      <c r="A130" s="279" t="s">
        <v>43</v>
      </c>
      <c r="B130" s="97" t="s">
        <v>399</v>
      </c>
      <c r="C130" s="26">
        <v>10</v>
      </c>
      <c r="D130" s="26" t="s">
        <v>250</v>
      </c>
      <c r="E130" s="26" t="s">
        <v>265</v>
      </c>
      <c r="F130" s="26" t="s">
        <v>253</v>
      </c>
      <c r="G130" s="88">
        <f>G131</f>
        <v>194700</v>
      </c>
    </row>
    <row r="131" spans="1:7" ht="35.25" customHeight="1">
      <c r="A131" s="279" t="s">
        <v>269</v>
      </c>
      <c r="B131" s="97" t="s">
        <v>399</v>
      </c>
      <c r="C131" s="26" t="s">
        <v>129</v>
      </c>
      <c r="D131" s="26" t="s">
        <v>250</v>
      </c>
      <c r="E131" s="26" t="s">
        <v>268</v>
      </c>
      <c r="F131" s="26" t="s">
        <v>253</v>
      </c>
      <c r="G131" s="88">
        <f>G132</f>
        <v>194700</v>
      </c>
    </row>
    <row r="132" spans="1:7" ht="33" customHeight="1">
      <c r="A132" s="276" t="s">
        <v>248</v>
      </c>
      <c r="B132" s="97" t="s">
        <v>399</v>
      </c>
      <c r="C132" s="26" t="s">
        <v>129</v>
      </c>
      <c r="D132" s="26" t="s">
        <v>250</v>
      </c>
      <c r="E132" s="26" t="s">
        <v>266</v>
      </c>
      <c r="F132" s="26" t="s">
        <v>253</v>
      </c>
      <c r="G132" s="88">
        <f>G133</f>
        <v>194700</v>
      </c>
    </row>
    <row r="133" spans="1:7" ht="48.75" customHeight="1">
      <c r="A133" s="276" t="s">
        <v>391</v>
      </c>
      <c r="B133" s="97" t="s">
        <v>399</v>
      </c>
      <c r="C133" s="26">
        <v>10</v>
      </c>
      <c r="D133" s="26" t="s">
        <v>250</v>
      </c>
      <c r="E133" s="26" t="s">
        <v>267</v>
      </c>
      <c r="F133" s="26" t="s">
        <v>253</v>
      </c>
      <c r="G133" s="88">
        <f>G134</f>
        <v>194700</v>
      </c>
    </row>
    <row r="134" spans="1:7" ht="20.25" customHeight="1">
      <c r="A134" s="294" t="s">
        <v>249</v>
      </c>
      <c r="B134" s="97" t="s">
        <v>399</v>
      </c>
      <c r="C134" s="27">
        <v>10</v>
      </c>
      <c r="D134" s="27" t="s">
        <v>250</v>
      </c>
      <c r="E134" s="27" t="s">
        <v>267</v>
      </c>
      <c r="F134" s="27" t="s">
        <v>392</v>
      </c>
      <c r="G134" s="92">
        <v>194700</v>
      </c>
    </row>
    <row r="135" spans="1:7" ht="18.75" customHeight="1">
      <c r="A135" s="276" t="s">
        <v>136</v>
      </c>
      <c r="B135" s="99" t="s">
        <v>399</v>
      </c>
      <c r="C135" s="26">
        <v>10</v>
      </c>
      <c r="D135" s="26" t="s">
        <v>252</v>
      </c>
      <c r="E135" s="26"/>
      <c r="F135" s="26"/>
      <c r="G135" s="88">
        <f>G136+G141</f>
        <v>72000</v>
      </c>
    </row>
    <row r="136" spans="1:7" ht="33" customHeight="1">
      <c r="A136" s="279" t="s">
        <v>43</v>
      </c>
      <c r="B136" s="97" t="s">
        <v>399</v>
      </c>
      <c r="C136" s="26">
        <v>10</v>
      </c>
      <c r="D136" s="26" t="s">
        <v>252</v>
      </c>
      <c r="E136" s="26" t="s">
        <v>265</v>
      </c>
      <c r="F136" s="26" t="s">
        <v>253</v>
      </c>
      <c r="G136" s="88">
        <f>G137</f>
        <v>50000</v>
      </c>
    </row>
    <row r="137" spans="1:7" ht="29.25" customHeight="1">
      <c r="A137" s="279" t="s">
        <v>269</v>
      </c>
      <c r="B137" s="97" t="s">
        <v>399</v>
      </c>
      <c r="C137" s="26" t="s">
        <v>129</v>
      </c>
      <c r="D137" s="26" t="s">
        <v>252</v>
      </c>
      <c r="E137" s="26" t="s">
        <v>393</v>
      </c>
      <c r="F137" s="26" t="s">
        <v>253</v>
      </c>
      <c r="G137" s="88">
        <f>G138</f>
        <v>50000</v>
      </c>
    </row>
    <row r="138" spans="1:7" ht="34.5" customHeight="1">
      <c r="A138" s="276" t="s">
        <v>248</v>
      </c>
      <c r="B138" s="97" t="s">
        <v>399</v>
      </c>
      <c r="C138" s="26" t="s">
        <v>129</v>
      </c>
      <c r="D138" s="26" t="s">
        <v>252</v>
      </c>
      <c r="E138" s="26" t="s">
        <v>394</v>
      </c>
      <c r="F138" s="26" t="s">
        <v>253</v>
      </c>
      <c r="G138" s="88">
        <f>G139</f>
        <v>50000</v>
      </c>
    </row>
    <row r="139" spans="1:7" ht="31.5" customHeight="1">
      <c r="A139" s="276" t="s">
        <v>126</v>
      </c>
      <c r="B139" s="99" t="s">
        <v>399</v>
      </c>
      <c r="C139" s="26">
        <v>10</v>
      </c>
      <c r="D139" s="26" t="s">
        <v>252</v>
      </c>
      <c r="E139" s="26" t="s">
        <v>395</v>
      </c>
      <c r="F139" s="26" t="s">
        <v>253</v>
      </c>
      <c r="G139" s="88">
        <f>G140</f>
        <v>50000</v>
      </c>
    </row>
    <row r="140" spans="1:7" ht="20.25" customHeight="1">
      <c r="A140" s="294" t="s">
        <v>249</v>
      </c>
      <c r="B140" s="97" t="s">
        <v>399</v>
      </c>
      <c r="C140" s="27" t="s">
        <v>129</v>
      </c>
      <c r="D140" s="27" t="s">
        <v>252</v>
      </c>
      <c r="E140" s="27" t="s">
        <v>395</v>
      </c>
      <c r="F140" s="27" t="s">
        <v>392</v>
      </c>
      <c r="G140" s="92">
        <v>50000</v>
      </c>
    </row>
    <row r="141" spans="1:7" ht="45" customHeight="1">
      <c r="A141" s="165" t="s">
        <v>370</v>
      </c>
      <c r="B141" s="97" t="s">
        <v>399</v>
      </c>
      <c r="C141" s="26">
        <v>10</v>
      </c>
      <c r="D141" s="26" t="s">
        <v>252</v>
      </c>
      <c r="E141" s="26" t="s">
        <v>272</v>
      </c>
      <c r="F141" s="26" t="s">
        <v>253</v>
      </c>
      <c r="G141" s="108">
        <f>G142</f>
        <v>22000</v>
      </c>
    </row>
    <row r="142" spans="1:7" ht="57.75" customHeight="1">
      <c r="A142" s="165" t="s">
        <v>382</v>
      </c>
      <c r="B142" s="97" t="s">
        <v>399</v>
      </c>
      <c r="C142" s="26">
        <v>10</v>
      </c>
      <c r="D142" s="26" t="s">
        <v>252</v>
      </c>
      <c r="E142" s="26" t="s">
        <v>271</v>
      </c>
      <c r="F142" s="26" t="s">
        <v>253</v>
      </c>
      <c r="G142" s="108">
        <f>G143</f>
        <v>22000</v>
      </c>
    </row>
    <row r="143" spans="1:7" ht="73.5" customHeight="1">
      <c r="A143" s="295" t="s">
        <v>603</v>
      </c>
      <c r="B143" s="97" t="s">
        <v>399</v>
      </c>
      <c r="C143" s="26">
        <v>10</v>
      </c>
      <c r="D143" s="26" t="s">
        <v>252</v>
      </c>
      <c r="E143" s="26" t="s">
        <v>502</v>
      </c>
      <c r="F143" s="26" t="s">
        <v>253</v>
      </c>
      <c r="G143" s="108">
        <f>G144</f>
        <v>22000</v>
      </c>
    </row>
    <row r="144" spans="1:7" s="14" customFormat="1" ht="32.25" customHeight="1">
      <c r="A144" s="294" t="s">
        <v>503</v>
      </c>
      <c r="B144" s="97" t="s">
        <v>399</v>
      </c>
      <c r="C144" s="27">
        <v>10</v>
      </c>
      <c r="D144" s="27" t="s">
        <v>252</v>
      </c>
      <c r="E144" s="27" t="s">
        <v>502</v>
      </c>
      <c r="F144" s="27" t="s">
        <v>504</v>
      </c>
      <c r="G144" s="108">
        <v>22000</v>
      </c>
    </row>
    <row r="145" spans="1:7" ht="19.5" customHeight="1">
      <c r="A145" s="276" t="s">
        <v>258</v>
      </c>
      <c r="B145" s="99" t="s">
        <v>399</v>
      </c>
      <c r="C145" s="26">
        <v>11</v>
      </c>
      <c r="D145" s="26"/>
      <c r="E145" s="26"/>
      <c r="F145" s="26"/>
      <c r="G145" s="88">
        <f>G146</f>
        <v>1000</v>
      </c>
    </row>
    <row r="146" spans="1:7" ht="19.5" customHeight="1">
      <c r="A146" s="276" t="s">
        <v>127</v>
      </c>
      <c r="B146" s="97" t="s">
        <v>399</v>
      </c>
      <c r="C146" s="26">
        <v>11</v>
      </c>
      <c r="D146" s="26" t="s">
        <v>250</v>
      </c>
      <c r="E146" s="26"/>
      <c r="F146" s="26"/>
      <c r="G146" s="88">
        <f>G147</f>
        <v>1000</v>
      </c>
    </row>
    <row r="147" spans="1:7" ht="31.5" customHeight="1">
      <c r="A147" s="293" t="s">
        <v>579</v>
      </c>
      <c r="B147" s="249"/>
      <c r="C147" s="26">
        <v>11</v>
      </c>
      <c r="D147" s="26" t="s">
        <v>250</v>
      </c>
      <c r="E147" s="26" t="s">
        <v>521</v>
      </c>
      <c r="F147" s="26" t="s">
        <v>253</v>
      </c>
      <c r="G147" s="88">
        <f>G148</f>
        <v>1000</v>
      </c>
    </row>
    <row r="148" spans="1:7" ht="28.5">
      <c r="A148" s="293" t="s">
        <v>396</v>
      </c>
      <c r="B148" s="249"/>
      <c r="C148" s="26">
        <v>11</v>
      </c>
      <c r="D148" s="26" t="s">
        <v>250</v>
      </c>
      <c r="E148" s="26" t="s">
        <v>520</v>
      </c>
      <c r="F148" s="26" t="s">
        <v>253</v>
      </c>
      <c r="G148" s="88">
        <f>G149</f>
        <v>1000</v>
      </c>
    </row>
    <row r="149" spans="1:7" ht="15">
      <c r="A149" s="293" t="s">
        <v>259</v>
      </c>
      <c r="B149" s="249"/>
      <c r="C149" s="26">
        <v>11</v>
      </c>
      <c r="D149" s="26" t="s">
        <v>250</v>
      </c>
      <c r="E149" s="26" t="s">
        <v>581</v>
      </c>
      <c r="F149" s="26" t="s">
        <v>253</v>
      </c>
      <c r="G149" s="88">
        <f>G150</f>
        <v>1000</v>
      </c>
    </row>
    <row r="150" spans="1:7" ht="30.75">
      <c r="A150" s="275" t="s">
        <v>365</v>
      </c>
      <c r="B150" s="249"/>
      <c r="C150" s="27">
        <v>11</v>
      </c>
      <c r="D150" s="27" t="s">
        <v>250</v>
      </c>
      <c r="E150" s="27" t="s">
        <v>581</v>
      </c>
      <c r="F150" s="27" t="s">
        <v>364</v>
      </c>
      <c r="G150" s="92">
        <v>1000</v>
      </c>
    </row>
    <row r="151" spans="1:7" ht="15.75" thickBot="1">
      <c r="A151" s="296" t="s">
        <v>137</v>
      </c>
      <c r="B151" s="259"/>
      <c r="C151" s="260"/>
      <c r="D151" s="260"/>
      <c r="E151" s="260"/>
      <c r="F151" s="260"/>
      <c r="G151" s="88">
        <f>G9+G33+G39+G68+G80+G111+G128+G145</f>
        <v>8406456</v>
      </c>
    </row>
    <row r="153" spans="1:7" ht="15">
      <c r="A153" s="214"/>
      <c r="C153" s="82"/>
      <c r="D153" s="143"/>
      <c r="E153" s="143"/>
      <c r="F153" s="214"/>
      <c r="G153" s="82"/>
    </row>
    <row r="154" spans="1:7" ht="15">
      <c r="A154" s="143" t="s">
        <v>492</v>
      </c>
      <c r="C154" s="82"/>
      <c r="D154" s="143"/>
      <c r="E154" s="149"/>
      <c r="F154" s="214"/>
      <c r="G154" s="82"/>
    </row>
    <row r="155" spans="1:5" ht="15">
      <c r="A155" s="143" t="s">
        <v>493</v>
      </c>
      <c r="E155" s="111" t="s">
        <v>323</v>
      </c>
    </row>
  </sheetData>
  <sheetProtection/>
  <mergeCells count="4">
    <mergeCell ref="A4:G4"/>
    <mergeCell ref="B2:G2"/>
    <mergeCell ref="B1:G1"/>
    <mergeCell ref="B3:G3"/>
  </mergeCells>
  <printOptions/>
  <pageMargins left="0.74" right="0.36" top="0.36" bottom="0.37" header="0.36" footer="0.3"/>
  <pageSetup fitToHeight="0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view="pageBreakPreview" zoomScaleSheetLayoutView="100" zoomScalePageLayoutView="0" workbookViewId="0" topLeftCell="A106">
      <selection activeCell="K113" sqref="K113"/>
    </sheetView>
  </sheetViews>
  <sheetFormatPr defaultColWidth="9.140625" defaultRowHeight="15"/>
  <cols>
    <col min="1" max="1" width="58.7109375" style="110" customWidth="1"/>
    <col min="2" max="2" width="9.421875" style="111" customWidth="1"/>
    <col min="3" max="3" width="6.7109375" style="111" customWidth="1"/>
    <col min="4" max="4" width="8.8515625" style="111" customWidth="1"/>
    <col min="5" max="5" width="15.57421875" style="111" customWidth="1"/>
    <col min="6" max="6" width="8.57421875" style="111" customWidth="1"/>
    <col min="7" max="7" width="16.421875" style="112" customWidth="1"/>
    <col min="8" max="8" width="15.00390625" style="112" customWidth="1"/>
  </cols>
  <sheetData>
    <row r="1" spans="1:8" ht="15" customHeight="1">
      <c r="A1" s="163"/>
      <c r="B1" s="386" t="s">
        <v>491</v>
      </c>
      <c r="C1" s="386"/>
      <c r="D1" s="386"/>
      <c r="E1" s="386"/>
      <c r="F1" s="386"/>
      <c r="G1" s="386"/>
      <c r="H1" s="386"/>
    </row>
    <row r="2" spans="1:8" ht="25.5" customHeight="1">
      <c r="A2" s="163"/>
      <c r="B2" s="386" t="s">
        <v>102</v>
      </c>
      <c r="C2" s="386"/>
      <c r="D2" s="386"/>
      <c r="E2" s="386"/>
      <c r="F2" s="386"/>
      <c r="G2" s="386"/>
      <c r="H2" s="386"/>
    </row>
    <row r="3" spans="1:8" ht="46.5" customHeight="1">
      <c r="A3" s="163"/>
      <c r="B3" s="386" t="s">
        <v>25</v>
      </c>
      <c r="C3" s="386"/>
      <c r="D3" s="386"/>
      <c r="E3" s="386"/>
      <c r="F3" s="386"/>
      <c r="G3" s="386"/>
      <c r="H3" s="386"/>
    </row>
    <row r="4" spans="1:8" ht="32.25" customHeight="1">
      <c r="A4" s="385" t="s">
        <v>45</v>
      </c>
      <c r="B4" s="385"/>
      <c r="C4" s="385"/>
      <c r="D4" s="385"/>
      <c r="E4" s="385"/>
      <c r="F4" s="385"/>
      <c r="G4" s="385"/>
      <c r="H4" s="385"/>
    </row>
    <row r="5" spans="7:8" ht="15" thickBot="1">
      <c r="G5" s="86"/>
      <c r="H5" s="86" t="s">
        <v>292</v>
      </c>
    </row>
    <row r="6" spans="1:8" ht="15">
      <c r="A6" s="267"/>
      <c r="B6" s="204" t="s">
        <v>260</v>
      </c>
      <c r="C6" s="204" t="s">
        <v>227</v>
      </c>
      <c r="D6" s="204" t="s">
        <v>229</v>
      </c>
      <c r="E6" s="204"/>
      <c r="F6" s="204"/>
      <c r="G6" s="268" t="s">
        <v>234</v>
      </c>
      <c r="H6" s="269" t="s">
        <v>234</v>
      </c>
    </row>
    <row r="7" spans="1:8" ht="15">
      <c r="A7" s="270" t="s">
        <v>233</v>
      </c>
      <c r="B7" s="27" t="s">
        <v>261</v>
      </c>
      <c r="C7" s="27" t="s">
        <v>228</v>
      </c>
      <c r="D7" s="27" t="s">
        <v>230</v>
      </c>
      <c r="E7" s="27" t="s">
        <v>231</v>
      </c>
      <c r="F7" s="27" t="s">
        <v>232</v>
      </c>
      <c r="G7" s="108" t="s">
        <v>235</v>
      </c>
      <c r="H7" s="191" t="s">
        <v>235</v>
      </c>
    </row>
    <row r="8" spans="1:8" s="15" customFormat="1" ht="21" customHeight="1">
      <c r="A8" s="271"/>
      <c r="B8" s="201"/>
      <c r="C8" s="27"/>
      <c r="D8" s="27" t="s">
        <v>228</v>
      </c>
      <c r="E8" s="215"/>
      <c r="F8" s="215"/>
      <c r="G8" s="266" t="s">
        <v>605</v>
      </c>
      <c r="H8" s="272" t="s">
        <v>41</v>
      </c>
    </row>
    <row r="9" spans="1:8" s="15" customFormat="1" ht="21" customHeight="1">
      <c r="A9" s="273" t="s">
        <v>112</v>
      </c>
      <c r="B9" s="97" t="s">
        <v>399</v>
      </c>
      <c r="C9" s="26" t="s">
        <v>250</v>
      </c>
      <c r="D9" s="26"/>
      <c r="E9" s="26"/>
      <c r="F9" s="26"/>
      <c r="G9" s="88">
        <f>G10+G15+G27</f>
        <v>4694537.720000001</v>
      </c>
      <c r="H9" s="121">
        <f>H10+H15+H27</f>
        <v>4556577.779999999</v>
      </c>
    </row>
    <row r="10" spans="1:8" ht="42.75" customHeight="1">
      <c r="A10" s="165" t="s">
        <v>113</v>
      </c>
      <c r="B10" s="97" t="s">
        <v>399</v>
      </c>
      <c r="C10" s="26" t="s">
        <v>250</v>
      </c>
      <c r="D10" s="26" t="s">
        <v>251</v>
      </c>
      <c r="E10" s="26"/>
      <c r="F10" s="26"/>
      <c r="G10" s="88">
        <f aca="true" t="shared" si="0" ref="G10:H13">G11</f>
        <v>746000</v>
      </c>
      <c r="H10" s="121">
        <f t="shared" si="0"/>
        <v>813300</v>
      </c>
    </row>
    <row r="11" spans="1:8" ht="57" customHeight="1">
      <c r="A11" s="165" t="s">
        <v>370</v>
      </c>
      <c r="B11" s="97" t="s">
        <v>399</v>
      </c>
      <c r="C11" s="26" t="s">
        <v>250</v>
      </c>
      <c r="D11" s="26" t="s">
        <v>251</v>
      </c>
      <c r="E11" s="26" t="s">
        <v>272</v>
      </c>
      <c r="F11" s="26" t="s">
        <v>253</v>
      </c>
      <c r="G11" s="88">
        <f t="shared" si="0"/>
        <v>746000</v>
      </c>
      <c r="H11" s="121">
        <f t="shared" si="0"/>
        <v>813300</v>
      </c>
    </row>
    <row r="12" spans="1:8" ht="58.5" customHeight="1">
      <c r="A12" s="165" t="s">
        <v>371</v>
      </c>
      <c r="B12" s="97" t="s">
        <v>399</v>
      </c>
      <c r="C12" s="26" t="s">
        <v>250</v>
      </c>
      <c r="D12" s="26" t="s">
        <v>251</v>
      </c>
      <c r="E12" s="26" t="s">
        <v>271</v>
      </c>
      <c r="F12" s="26" t="s">
        <v>253</v>
      </c>
      <c r="G12" s="88">
        <f t="shared" si="0"/>
        <v>746000</v>
      </c>
      <c r="H12" s="121">
        <f t="shared" si="0"/>
        <v>813300</v>
      </c>
    </row>
    <row r="13" spans="1:8" ht="30" customHeight="1">
      <c r="A13" s="165" t="s">
        <v>372</v>
      </c>
      <c r="B13" s="97" t="s">
        <v>399</v>
      </c>
      <c r="C13" s="26" t="s">
        <v>250</v>
      </c>
      <c r="D13" s="26" t="s">
        <v>251</v>
      </c>
      <c r="E13" s="26" t="s">
        <v>284</v>
      </c>
      <c r="F13" s="26" t="s">
        <v>253</v>
      </c>
      <c r="G13" s="88">
        <f t="shared" si="0"/>
        <v>746000</v>
      </c>
      <c r="H13" s="121">
        <f t="shared" si="0"/>
        <v>813300</v>
      </c>
    </row>
    <row r="14" spans="1:8" s="15" customFormat="1" ht="33" customHeight="1">
      <c r="A14" s="274" t="s">
        <v>362</v>
      </c>
      <c r="B14" s="99" t="s">
        <v>399</v>
      </c>
      <c r="C14" s="27" t="s">
        <v>250</v>
      </c>
      <c r="D14" s="27" t="s">
        <v>251</v>
      </c>
      <c r="E14" s="27" t="s">
        <v>284</v>
      </c>
      <c r="F14" s="27" t="s">
        <v>361</v>
      </c>
      <c r="G14" s="92">
        <v>746000</v>
      </c>
      <c r="H14" s="132">
        <v>813300</v>
      </c>
    </row>
    <row r="15" spans="1:8" s="15" customFormat="1" ht="59.25" customHeight="1">
      <c r="A15" s="165" t="s">
        <v>114</v>
      </c>
      <c r="B15" s="97" t="s">
        <v>399</v>
      </c>
      <c r="C15" s="26" t="s">
        <v>250</v>
      </c>
      <c r="D15" s="26" t="s">
        <v>254</v>
      </c>
      <c r="E15" s="26"/>
      <c r="F15" s="26"/>
      <c r="G15" s="88">
        <f>G16</f>
        <v>848816.16</v>
      </c>
      <c r="H15" s="121">
        <f>H16</f>
        <v>880300</v>
      </c>
    </row>
    <row r="16" spans="1:8" s="15" customFormat="1" ht="60" customHeight="1">
      <c r="A16" s="165" t="s">
        <v>370</v>
      </c>
      <c r="B16" s="97" t="s">
        <v>399</v>
      </c>
      <c r="C16" s="26" t="s">
        <v>250</v>
      </c>
      <c r="D16" s="26" t="s">
        <v>254</v>
      </c>
      <c r="E16" s="26" t="s">
        <v>272</v>
      </c>
      <c r="F16" s="26" t="s">
        <v>253</v>
      </c>
      <c r="G16" s="88">
        <f>G17</f>
        <v>848816.16</v>
      </c>
      <c r="H16" s="121">
        <f>H17</f>
        <v>880300</v>
      </c>
    </row>
    <row r="17" spans="1:8" s="15" customFormat="1" ht="60.75" customHeight="1">
      <c r="A17" s="165" t="s">
        <v>373</v>
      </c>
      <c r="B17" s="97" t="s">
        <v>399</v>
      </c>
      <c r="C17" s="26" t="s">
        <v>250</v>
      </c>
      <c r="D17" s="26" t="s">
        <v>254</v>
      </c>
      <c r="E17" s="26" t="s">
        <v>271</v>
      </c>
      <c r="F17" s="26" t="s">
        <v>253</v>
      </c>
      <c r="G17" s="88">
        <f>G18+G25+G23</f>
        <v>848816.16</v>
      </c>
      <c r="H17" s="121">
        <f>H18+H25+H23</f>
        <v>880300</v>
      </c>
    </row>
    <row r="18" spans="1:8" s="16" customFormat="1" ht="19.5" customHeight="1">
      <c r="A18" s="165" t="s">
        <v>115</v>
      </c>
      <c r="B18" s="97" t="s">
        <v>399</v>
      </c>
      <c r="C18" s="26" t="s">
        <v>250</v>
      </c>
      <c r="D18" s="26" t="s">
        <v>254</v>
      </c>
      <c r="E18" s="26" t="s">
        <v>285</v>
      </c>
      <c r="F18" s="26" t="s">
        <v>253</v>
      </c>
      <c r="G18" s="88">
        <f>G19+G20+G21+G22</f>
        <v>829000</v>
      </c>
      <c r="H18" s="121">
        <f>H19+H20+H21+H22</f>
        <v>879300</v>
      </c>
    </row>
    <row r="19" spans="1:8" ht="32.25" customHeight="1">
      <c r="A19" s="274" t="s">
        <v>363</v>
      </c>
      <c r="B19" s="99" t="s">
        <v>399</v>
      </c>
      <c r="C19" s="27" t="s">
        <v>250</v>
      </c>
      <c r="D19" s="27" t="s">
        <v>254</v>
      </c>
      <c r="E19" s="27" t="s">
        <v>285</v>
      </c>
      <c r="F19" s="27" t="s">
        <v>361</v>
      </c>
      <c r="G19" s="92">
        <v>447500</v>
      </c>
      <c r="H19" s="132">
        <v>487600</v>
      </c>
    </row>
    <row r="20" spans="1:8" ht="32.25" customHeight="1">
      <c r="A20" s="275" t="s">
        <v>365</v>
      </c>
      <c r="B20" s="99" t="s">
        <v>399</v>
      </c>
      <c r="C20" s="27" t="s">
        <v>250</v>
      </c>
      <c r="D20" s="27" t="s">
        <v>254</v>
      </c>
      <c r="E20" s="27" t="s">
        <v>285</v>
      </c>
      <c r="F20" s="27" t="s">
        <v>364</v>
      </c>
      <c r="G20" s="92">
        <v>303100</v>
      </c>
      <c r="H20" s="132">
        <v>313300</v>
      </c>
    </row>
    <row r="21" spans="1:8" ht="18" customHeight="1">
      <c r="A21" s="275" t="s">
        <v>368</v>
      </c>
      <c r="B21" s="99" t="s">
        <v>399</v>
      </c>
      <c r="C21" s="27" t="s">
        <v>250</v>
      </c>
      <c r="D21" s="27" t="s">
        <v>254</v>
      </c>
      <c r="E21" s="27" t="s">
        <v>285</v>
      </c>
      <c r="F21" s="27" t="s">
        <v>367</v>
      </c>
      <c r="G21" s="92">
        <v>5000</v>
      </c>
      <c r="H21" s="132">
        <v>5000</v>
      </c>
    </row>
    <row r="22" spans="1:8" ht="16.5" customHeight="1">
      <c r="A22" s="275" t="s">
        <v>369</v>
      </c>
      <c r="B22" s="99" t="s">
        <v>399</v>
      </c>
      <c r="C22" s="27" t="s">
        <v>250</v>
      </c>
      <c r="D22" s="27" t="s">
        <v>254</v>
      </c>
      <c r="E22" s="27" t="s">
        <v>285</v>
      </c>
      <c r="F22" s="27" t="s">
        <v>366</v>
      </c>
      <c r="G22" s="92">
        <v>73400</v>
      </c>
      <c r="H22" s="132">
        <v>73400</v>
      </c>
    </row>
    <row r="23" spans="1:8" ht="45" customHeight="1">
      <c r="A23" s="165" t="s">
        <v>87</v>
      </c>
      <c r="B23" s="97" t="s">
        <v>399</v>
      </c>
      <c r="C23" s="26" t="s">
        <v>250</v>
      </c>
      <c r="D23" s="26" t="s">
        <v>254</v>
      </c>
      <c r="E23" s="26" t="s">
        <v>86</v>
      </c>
      <c r="F23" s="26" t="s">
        <v>253</v>
      </c>
      <c r="G23" s="107">
        <f>G24</f>
        <v>18816.16</v>
      </c>
      <c r="H23" s="189">
        <f>H24</f>
        <v>0</v>
      </c>
    </row>
    <row r="24" spans="1:8" s="16" customFormat="1" ht="34.5" customHeight="1">
      <c r="A24" s="275" t="s">
        <v>365</v>
      </c>
      <c r="B24" s="97" t="s">
        <v>399</v>
      </c>
      <c r="C24" s="27" t="s">
        <v>250</v>
      </c>
      <c r="D24" s="27" t="s">
        <v>254</v>
      </c>
      <c r="E24" s="27" t="s">
        <v>88</v>
      </c>
      <c r="F24" s="27" t="s">
        <v>364</v>
      </c>
      <c r="G24" s="108">
        <v>18816.16</v>
      </c>
      <c r="H24" s="191">
        <v>0</v>
      </c>
    </row>
    <row r="25" spans="1:8" ht="45.75" customHeight="1">
      <c r="A25" s="165" t="s">
        <v>554</v>
      </c>
      <c r="B25" s="97" t="s">
        <v>399</v>
      </c>
      <c r="C25" s="26" t="s">
        <v>250</v>
      </c>
      <c r="D25" s="26" t="s">
        <v>254</v>
      </c>
      <c r="E25" s="26" t="s">
        <v>547</v>
      </c>
      <c r="F25" s="26" t="s">
        <v>253</v>
      </c>
      <c r="G25" s="88">
        <f>G26</f>
        <v>1000</v>
      </c>
      <c r="H25" s="121">
        <f>H26</f>
        <v>1000</v>
      </c>
    </row>
    <row r="26" spans="1:8" ht="33" customHeight="1">
      <c r="A26" s="275" t="s">
        <v>365</v>
      </c>
      <c r="B26" s="97" t="s">
        <v>399</v>
      </c>
      <c r="C26" s="27" t="s">
        <v>250</v>
      </c>
      <c r="D26" s="27" t="s">
        <v>254</v>
      </c>
      <c r="E26" s="27" t="s">
        <v>548</v>
      </c>
      <c r="F26" s="27" t="s">
        <v>364</v>
      </c>
      <c r="G26" s="92">
        <v>1000</v>
      </c>
      <c r="H26" s="132">
        <v>1000</v>
      </c>
    </row>
    <row r="27" spans="1:8" ht="18" customHeight="1">
      <c r="A27" s="276" t="s">
        <v>236</v>
      </c>
      <c r="B27" s="97" t="s">
        <v>399</v>
      </c>
      <c r="C27" s="26" t="s">
        <v>250</v>
      </c>
      <c r="D27" s="26">
        <v>13</v>
      </c>
      <c r="E27" s="26"/>
      <c r="F27" s="26"/>
      <c r="G27" s="88">
        <f aca="true" t="shared" si="1" ref="G27:H29">G28</f>
        <v>3099721.56</v>
      </c>
      <c r="H27" s="121">
        <f t="shared" si="1"/>
        <v>2862977.78</v>
      </c>
    </row>
    <row r="28" spans="1:8" ht="57.75" customHeight="1">
      <c r="A28" s="165" t="s">
        <v>370</v>
      </c>
      <c r="B28" s="97" t="s">
        <v>399</v>
      </c>
      <c r="C28" s="26" t="s">
        <v>250</v>
      </c>
      <c r="D28" s="26">
        <v>13</v>
      </c>
      <c r="E28" s="26" t="s">
        <v>272</v>
      </c>
      <c r="F28" s="26" t="s">
        <v>253</v>
      </c>
      <c r="G28" s="88">
        <f t="shared" si="1"/>
        <v>3099721.56</v>
      </c>
      <c r="H28" s="121">
        <f t="shared" si="1"/>
        <v>2862977.78</v>
      </c>
    </row>
    <row r="29" spans="1:8" ht="58.5" customHeight="1">
      <c r="A29" s="165" t="s">
        <v>374</v>
      </c>
      <c r="B29" s="99" t="s">
        <v>399</v>
      </c>
      <c r="C29" s="26" t="s">
        <v>250</v>
      </c>
      <c r="D29" s="26" t="s">
        <v>287</v>
      </c>
      <c r="E29" s="26" t="s">
        <v>271</v>
      </c>
      <c r="F29" s="26" t="s">
        <v>253</v>
      </c>
      <c r="G29" s="88">
        <f t="shared" si="1"/>
        <v>3099721.56</v>
      </c>
      <c r="H29" s="121">
        <f t="shared" si="1"/>
        <v>2862977.78</v>
      </c>
    </row>
    <row r="30" spans="1:8" ht="32.25" customHeight="1">
      <c r="A30" s="276" t="s">
        <v>135</v>
      </c>
      <c r="B30" s="97" t="s">
        <v>399</v>
      </c>
      <c r="C30" s="26" t="s">
        <v>250</v>
      </c>
      <c r="D30" s="26">
        <v>13</v>
      </c>
      <c r="E30" s="26" t="s">
        <v>286</v>
      </c>
      <c r="F30" s="26" t="s">
        <v>253</v>
      </c>
      <c r="G30" s="88">
        <f>SUM(G31:G32)</f>
        <v>3099721.56</v>
      </c>
      <c r="H30" s="121">
        <f>SUM(H31:H32)</f>
        <v>2862977.78</v>
      </c>
    </row>
    <row r="31" spans="1:8" ht="30.75" customHeight="1">
      <c r="A31" s="274" t="s">
        <v>375</v>
      </c>
      <c r="B31" s="97" t="s">
        <v>399</v>
      </c>
      <c r="C31" s="27" t="s">
        <v>250</v>
      </c>
      <c r="D31" s="27" t="s">
        <v>128</v>
      </c>
      <c r="E31" s="27" t="s">
        <v>286</v>
      </c>
      <c r="F31" s="27" t="s">
        <v>361</v>
      </c>
      <c r="G31" s="92">
        <v>2684721.56</v>
      </c>
      <c r="H31" s="132">
        <v>2435977.78</v>
      </c>
    </row>
    <row r="32" spans="1:8" ht="31.5" customHeight="1">
      <c r="A32" s="275" t="s">
        <v>365</v>
      </c>
      <c r="B32" s="97" t="s">
        <v>399</v>
      </c>
      <c r="C32" s="27" t="s">
        <v>250</v>
      </c>
      <c r="D32" s="27" t="s">
        <v>128</v>
      </c>
      <c r="E32" s="27" t="s">
        <v>286</v>
      </c>
      <c r="F32" s="27" t="s">
        <v>364</v>
      </c>
      <c r="G32" s="92">
        <v>415000</v>
      </c>
      <c r="H32" s="132">
        <v>427000</v>
      </c>
    </row>
    <row r="33" spans="1:8" ht="20.25" customHeight="1">
      <c r="A33" s="277" t="s">
        <v>237</v>
      </c>
      <c r="B33" s="97" t="s">
        <v>399</v>
      </c>
      <c r="C33" s="26" t="s">
        <v>251</v>
      </c>
      <c r="D33" s="26"/>
      <c r="E33" s="26"/>
      <c r="F33" s="26"/>
      <c r="G33" s="88">
        <f aca="true" t="shared" si="2" ref="G33:H36">G34</f>
        <v>162400</v>
      </c>
      <c r="H33" s="121">
        <f t="shared" si="2"/>
        <v>162400</v>
      </c>
    </row>
    <row r="34" spans="1:8" ht="19.5" customHeight="1">
      <c r="A34" s="276" t="s">
        <v>117</v>
      </c>
      <c r="B34" s="97" t="s">
        <v>399</v>
      </c>
      <c r="C34" s="26" t="s">
        <v>251</v>
      </c>
      <c r="D34" s="26" t="s">
        <v>252</v>
      </c>
      <c r="E34" s="26"/>
      <c r="F34" s="26"/>
      <c r="G34" s="88">
        <f t="shared" si="2"/>
        <v>162400</v>
      </c>
      <c r="H34" s="121">
        <f t="shared" si="2"/>
        <v>162400</v>
      </c>
    </row>
    <row r="35" spans="1:8" ht="61.5" customHeight="1">
      <c r="A35" s="165" t="s">
        <v>370</v>
      </c>
      <c r="B35" s="97" t="s">
        <v>399</v>
      </c>
      <c r="C35" s="26" t="s">
        <v>251</v>
      </c>
      <c r="D35" s="26" t="s">
        <v>252</v>
      </c>
      <c r="E35" s="26" t="s">
        <v>272</v>
      </c>
      <c r="F35" s="26" t="s">
        <v>253</v>
      </c>
      <c r="G35" s="88">
        <f t="shared" si="2"/>
        <v>162400</v>
      </c>
      <c r="H35" s="121">
        <f t="shared" si="2"/>
        <v>162400</v>
      </c>
    </row>
    <row r="36" spans="1:8" ht="55.5" customHeight="1">
      <c r="A36" s="165" t="s">
        <v>374</v>
      </c>
      <c r="B36" s="99" t="s">
        <v>399</v>
      </c>
      <c r="C36" s="26" t="s">
        <v>251</v>
      </c>
      <c r="D36" s="26" t="s">
        <v>252</v>
      </c>
      <c r="E36" s="26" t="s">
        <v>271</v>
      </c>
      <c r="F36" s="26" t="s">
        <v>253</v>
      </c>
      <c r="G36" s="88">
        <f t="shared" si="2"/>
        <v>162400</v>
      </c>
      <c r="H36" s="121">
        <f t="shared" si="2"/>
        <v>162400</v>
      </c>
    </row>
    <row r="37" spans="1:8" ht="46.5" customHeight="1">
      <c r="A37" s="276" t="s">
        <v>85</v>
      </c>
      <c r="B37" s="99" t="s">
        <v>399</v>
      </c>
      <c r="C37" s="26" t="s">
        <v>251</v>
      </c>
      <c r="D37" s="26" t="s">
        <v>252</v>
      </c>
      <c r="E37" s="26" t="s">
        <v>274</v>
      </c>
      <c r="F37" s="26" t="s">
        <v>253</v>
      </c>
      <c r="G37" s="88">
        <f>G38</f>
        <v>162400</v>
      </c>
      <c r="H37" s="121">
        <f>H38</f>
        <v>162400</v>
      </c>
    </row>
    <row r="38" spans="1:8" ht="33" customHeight="1">
      <c r="A38" s="274" t="s">
        <v>375</v>
      </c>
      <c r="B38" s="97" t="s">
        <v>399</v>
      </c>
      <c r="C38" s="27" t="s">
        <v>251</v>
      </c>
      <c r="D38" s="27" t="s">
        <v>252</v>
      </c>
      <c r="E38" s="27" t="s">
        <v>274</v>
      </c>
      <c r="F38" s="27" t="s">
        <v>361</v>
      </c>
      <c r="G38" s="92">
        <v>162400</v>
      </c>
      <c r="H38" s="132">
        <v>162400</v>
      </c>
    </row>
    <row r="39" spans="1:8" ht="39" customHeight="1">
      <c r="A39" s="277" t="s">
        <v>118</v>
      </c>
      <c r="B39" s="97" t="s">
        <v>399</v>
      </c>
      <c r="C39" s="26" t="s">
        <v>252</v>
      </c>
      <c r="D39" s="26"/>
      <c r="E39" s="26"/>
      <c r="F39" s="26"/>
      <c r="G39" s="88">
        <f>G40+G52</f>
        <v>35222.22</v>
      </c>
      <c r="H39" s="121">
        <f>H40+H52</f>
        <v>34222.22</v>
      </c>
    </row>
    <row r="40" spans="1:8" ht="16.5" customHeight="1">
      <c r="A40" s="278" t="s">
        <v>238</v>
      </c>
      <c r="B40" s="97" t="s">
        <v>399</v>
      </c>
      <c r="C40" s="26" t="s">
        <v>252</v>
      </c>
      <c r="D40" s="26" t="s">
        <v>129</v>
      </c>
      <c r="E40" s="26"/>
      <c r="F40" s="26"/>
      <c r="G40" s="88">
        <f>G41+G46</f>
        <v>32222.22</v>
      </c>
      <c r="H40" s="121">
        <f>H41+H46</f>
        <v>32222.22</v>
      </c>
    </row>
    <row r="41" spans="1:8" ht="53.25" customHeight="1">
      <c r="A41" s="278" t="s">
        <v>119</v>
      </c>
      <c r="B41" s="97" t="s">
        <v>399</v>
      </c>
      <c r="C41" s="26" t="s">
        <v>252</v>
      </c>
      <c r="D41" s="26" t="s">
        <v>129</v>
      </c>
      <c r="E41" s="26"/>
      <c r="F41" s="26"/>
      <c r="G41" s="88">
        <f>G42+G46+G50</f>
        <v>32222.22</v>
      </c>
      <c r="H41" s="121">
        <f>H42+H46+H50</f>
        <v>32222.22</v>
      </c>
    </row>
    <row r="42" spans="1:8" ht="58.5" customHeight="1">
      <c r="A42" s="165" t="s">
        <v>370</v>
      </c>
      <c r="B42" s="97" t="s">
        <v>399</v>
      </c>
      <c r="C42" s="26" t="s">
        <v>252</v>
      </c>
      <c r="D42" s="26" t="s">
        <v>129</v>
      </c>
      <c r="E42" s="26" t="s">
        <v>272</v>
      </c>
      <c r="F42" s="26" t="s">
        <v>253</v>
      </c>
      <c r="G42" s="88">
        <f aca="true" t="shared" si="3" ref="G42:H44">G43</f>
        <v>10000</v>
      </c>
      <c r="H42" s="121">
        <f t="shared" si="3"/>
        <v>10000</v>
      </c>
    </row>
    <row r="43" spans="1:8" ht="58.5" customHeight="1">
      <c r="A43" s="165" t="s">
        <v>374</v>
      </c>
      <c r="B43" s="99" t="s">
        <v>399</v>
      </c>
      <c r="C43" s="26" t="s">
        <v>252</v>
      </c>
      <c r="D43" s="26" t="s">
        <v>129</v>
      </c>
      <c r="E43" s="26" t="s">
        <v>271</v>
      </c>
      <c r="F43" s="26" t="s">
        <v>253</v>
      </c>
      <c r="G43" s="88">
        <f t="shared" si="3"/>
        <v>10000</v>
      </c>
      <c r="H43" s="121">
        <f t="shared" si="3"/>
        <v>10000</v>
      </c>
    </row>
    <row r="44" spans="1:8" ht="48" customHeight="1">
      <c r="A44" s="276" t="s">
        <v>120</v>
      </c>
      <c r="B44" s="97" t="s">
        <v>399</v>
      </c>
      <c r="C44" s="26" t="s">
        <v>252</v>
      </c>
      <c r="D44" s="26" t="s">
        <v>129</v>
      </c>
      <c r="E44" s="26" t="s">
        <v>278</v>
      </c>
      <c r="F44" s="26" t="s">
        <v>253</v>
      </c>
      <c r="G44" s="88">
        <f t="shared" si="3"/>
        <v>10000</v>
      </c>
      <c r="H44" s="121">
        <f t="shared" si="3"/>
        <v>10000</v>
      </c>
    </row>
    <row r="45" spans="1:8" ht="33" customHeight="1">
      <c r="A45" s="275" t="s">
        <v>365</v>
      </c>
      <c r="B45" s="97" t="s">
        <v>399</v>
      </c>
      <c r="C45" s="27" t="s">
        <v>252</v>
      </c>
      <c r="D45" s="27" t="s">
        <v>129</v>
      </c>
      <c r="E45" s="27" t="s">
        <v>278</v>
      </c>
      <c r="F45" s="27" t="s">
        <v>364</v>
      </c>
      <c r="G45" s="92">
        <v>10000</v>
      </c>
      <c r="H45" s="132">
        <v>10000</v>
      </c>
    </row>
    <row r="46" spans="1:8" ht="48.75" customHeight="1">
      <c r="A46" s="276" t="s">
        <v>73</v>
      </c>
      <c r="B46" s="97" t="s">
        <v>399</v>
      </c>
      <c r="C46" s="26" t="s">
        <v>252</v>
      </c>
      <c r="D46" s="26" t="s">
        <v>129</v>
      </c>
      <c r="E46" s="26" t="s">
        <v>380</v>
      </c>
      <c r="F46" s="26" t="s">
        <v>253</v>
      </c>
      <c r="G46" s="88">
        <f aca="true" t="shared" si="4" ref="G46:H48">G47</f>
        <v>0</v>
      </c>
      <c r="H46" s="121">
        <f t="shared" si="4"/>
        <v>0</v>
      </c>
    </row>
    <row r="47" spans="1:8" ht="22.5" customHeight="1">
      <c r="A47" s="279" t="s">
        <v>516</v>
      </c>
      <c r="B47" s="97" t="s">
        <v>399</v>
      </c>
      <c r="C47" s="26" t="s">
        <v>252</v>
      </c>
      <c r="D47" s="26" t="s">
        <v>129</v>
      </c>
      <c r="E47" s="26" t="s">
        <v>401</v>
      </c>
      <c r="F47" s="26" t="s">
        <v>253</v>
      </c>
      <c r="G47" s="88">
        <f t="shared" si="4"/>
        <v>0</v>
      </c>
      <c r="H47" s="121">
        <f t="shared" si="4"/>
        <v>0</v>
      </c>
    </row>
    <row r="48" spans="1:8" ht="31.5" customHeight="1">
      <c r="A48" s="165" t="s">
        <v>381</v>
      </c>
      <c r="B48" s="99" t="s">
        <v>399</v>
      </c>
      <c r="C48" s="26" t="s">
        <v>252</v>
      </c>
      <c r="D48" s="26" t="s">
        <v>129</v>
      </c>
      <c r="E48" s="26" t="s">
        <v>517</v>
      </c>
      <c r="F48" s="26" t="s">
        <v>253</v>
      </c>
      <c r="G48" s="88">
        <f t="shared" si="4"/>
        <v>0</v>
      </c>
      <c r="H48" s="121">
        <f t="shared" si="4"/>
        <v>0</v>
      </c>
    </row>
    <row r="49" spans="1:8" ht="32.25" customHeight="1">
      <c r="A49" s="275" t="s">
        <v>365</v>
      </c>
      <c r="B49" s="97" t="s">
        <v>399</v>
      </c>
      <c r="C49" s="27" t="s">
        <v>252</v>
      </c>
      <c r="D49" s="27" t="s">
        <v>129</v>
      </c>
      <c r="E49" s="27" t="s">
        <v>517</v>
      </c>
      <c r="F49" s="27" t="s">
        <v>364</v>
      </c>
      <c r="G49" s="92">
        <v>0</v>
      </c>
      <c r="H49" s="132">
        <v>0</v>
      </c>
    </row>
    <row r="50" spans="1:8" ht="35.25" customHeight="1">
      <c r="A50" s="288" t="s">
        <v>606</v>
      </c>
      <c r="B50" s="97" t="s">
        <v>399</v>
      </c>
      <c r="C50" s="242" t="s">
        <v>252</v>
      </c>
      <c r="D50" s="242" t="s">
        <v>129</v>
      </c>
      <c r="E50" s="243" t="s">
        <v>564</v>
      </c>
      <c r="F50" s="242" t="s">
        <v>253</v>
      </c>
      <c r="G50" s="245">
        <f>G51</f>
        <v>22222.22</v>
      </c>
      <c r="H50" s="257">
        <f>H51</f>
        <v>22222.22</v>
      </c>
    </row>
    <row r="51" spans="1:8" ht="28.5" customHeight="1">
      <c r="A51" s="289" t="s">
        <v>365</v>
      </c>
      <c r="B51" s="97" t="s">
        <v>399</v>
      </c>
      <c r="C51" s="215" t="s">
        <v>252</v>
      </c>
      <c r="D51" s="215" t="s">
        <v>129</v>
      </c>
      <c r="E51" s="246" t="s">
        <v>564</v>
      </c>
      <c r="F51" s="215" t="s">
        <v>364</v>
      </c>
      <c r="G51" s="248">
        <v>22222.22</v>
      </c>
      <c r="H51" s="258">
        <v>22222.22</v>
      </c>
    </row>
    <row r="52" spans="1:8" ht="56.25" customHeight="1">
      <c r="A52" s="277" t="s">
        <v>519</v>
      </c>
      <c r="B52" s="97" t="s">
        <v>399</v>
      </c>
      <c r="C52" s="26" t="s">
        <v>252</v>
      </c>
      <c r="D52" s="26" t="s">
        <v>518</v>
      </c>
      <c r="E52" s="27"/>
      <c r="F52" s="27"/>
      <c r="G52" s="88">
        <f>G53+G61+G57+G65</f>
        <v>3000</v>
      </c>
      <c r="H52" s="121">
        <f>H53+H61+H57+H65</f>
        <v>2000</v>
      </c>
    </row>
    <row r="53" spans="1:8" ht="60" customHeight="1">
      <c r="A53" s="290" t="s">
        <v>74</v>
      </c>
      <c r="B53" s="99" t="s">
        <v>399</v>
      </c>
      <c r="C53" s="26" t="s">
        <v>252</v>
      </c>
      <c r="D53" s="26" t="s">
        <v>518</v>
      </c>
      <c r="E53" s="26" t="s">
        <v>277</v>
      </c>
      <c r="F53" s="26" t="s">
        <v>253</v>
      </c>
      <c r="G53" s="88">
        <f aca="true" t="shared" si="5" ref="G53:H59">G54</f>
        <v>0</v>
      </c>
      <c r="H53" s="121">
        <f t="shared" si="5"/>
        <v>0</v>
      </c>
    </row>
    <row r="54" spans="1:8" ht="33.75" customHeight="1">
      <c r="A54" s="290" t="s">
        <v>376</v>
      </c>
      <c r="B54" s="97" t="s">
        <v>399</v>
      </c>
      <c r="C54" s="26" t="s">
        <v>252</v>
      </c>
      <c r="D54" s="26" t="s">
        <v>518</v>
      </c>
      <c r="E54" s="26" t="s">
        <v>276</v>
      </c>
      <c r="F54" s="26" t="s">
        <v>253</v>
      </c>
      <c r="G54" s="88">
        <f t="shared" si="5"/>
        <v>0</v>
      </c>
      <c r="H54" s="121">
        <f t="shared" si="5"/>
        <v>0</v>
      </c>
    </row>
    <row r="55" spans="1:8" ht="33.75" customHeight="1">
      <c r="A55" s="165" t="s">
        <v>116</v>
      </c>
      <c r="B55" s="97" t="s">
        <v>399</v>
      </c>
      <c r="C55" s="26" t="s">
        <v>252</v>
      </c>
      <c r="D55" s="26" t="s">
        <v>518</v>
      </c>
      <c r="E55" s="26" t="s">
        <v>275</v>
      </c>
      <c r="F55" s="26" t="s">
        <v>253</v>
      </c>
      <c r="G55" s="88">
        <f t="shared" si="5"/>
        <v>0</v>
      </c>
      <c r="H55" s="121">
        <f t="shared" si="5"/>
        <v>0</v>
      </c>
    </row>
    <row r="56" spans="1:8" ht="37.5" customHeight="1">
      <c r="A56" s="275" t="s">
        <v>365</v>
      </c>
      <c r="B56" s="97" t="s">
        <v>399</v>
      </c>
      <c r="C56" s="27" t="s">
        <v>252</v>
      </c>
      <c r="D56" s="27" t="s">
        <v>518</v>
      </c>
      <c r="E56" s="27" t="s">
        <v>275</v>
      </c>
      <c r="F56" s="27" t="s">
        <v>364</v>
      </c>
      <c r="G56" s="92">
        <v>0</v>
      </c>
      <c r="H56" s="132">
        <v>0</v>
      </c>
    </row>
    <row r="57" spans="1:8" ht="49.5" customHeight="1">
      <c r="A57" s="276" t="s">
        <v>75</v>
      </c>
      <c r="B57" s="99" t="s">
        <v>399</v>
      </c>
      <c r="C57" s="26" t="s">
        <v>252</v>
      </c>
      <c r="D57" s="26" t="s">
        <v>518</v>
      </c>
      <c r="E57" s="26" t="s">
        <v>599</v>
      </c>
      <c r="F57" s="26" t="s">
        <v>253</v>
      </c>
      <c r="G57" s="88">
        <f t="shared" si="5"/>
        <v>1000</v>
      </c>
      <c r="H57" s="121">
        <f t="shared" si="5"/>
        <v>1000</v>
      </c>
    </row>
    <row r="58" spans="1:8" ht="24" customHeight="1">
      <c r="A58" s="291" t="s">
        <v>601</v>
      </c>
      <c r="B58" s="97" t="s">
        <v>399</v>
      </c>
      <c r="C58" s="26" t="s">
        <v>252</v>
      </c>
      <c r="D58" s="26" t="s">
        <v>518</v>
      </c>
      <c r="E58" s="26" t="s">
        <v>598</v>
      </c>
      <c r="F58" s="26" t="s">
        <v>253</v>
      </c>
      <c r="G58" s="88">
        <f t="shared" si="5"/>
        <v>1000</v>
      </c>
      <c r="H58" s="121">
        <f t="shared" si="5"/>
        <v>1000</v>
      </c>
    </row>
    <row r="59" spans="1:8" ht="31.5" customHeight="1">
      <c r="A59" s="165" t="s">
        <v>602</v>
      </c>
      <c r="B59" s="97" t="s">
        <v>399</v>
      </c>
      <c r="C59" s="26" t="s">
        <v>252</v>
      </c>
      <c r="D59" s="26" t="s">
        <v>518</v>
      </c>
      <c r="E59" s="26" t="s">
        <v>600</v>
      </c>
      <c r="F59" s="26" t="s">
        <v>253</v>
      </c>
      <c r="G59" s="88">
        <f t="shared" si="5"/>
        <v>1000</v>
      </c>
      <c r="H59" s="121">
        <f t="shared" si="5"/>
        <v>1000</v>
      </c>
    </row>
    <row r="60" spans="1:8" ht="31.5" customHeight="1">
      <c r="A60" s="275" t="s">
        <v>365</v>
      </c>
      <c r="B60" s="97" t="s">
        <v>399</v>
      </c>
      <c r="C60" s="27" t="s">
        <v>252</v>
      </c>
      <c r="D60" s="27" t="s">
        <v>518</v>
      </c>
      <c r="E60" s="27" t="s">
        <v>600</v>
      </c>
      <c r="F60" s="27" t="s">
        <v>364</v>
      </c>
      <c r="G60" s="92">
        <v>1000</v>
      </c>
      <c r="H60" s="132">
        <v>1000</v>
      </c>
    </row>
    <row r="61" spans="1:8" ht="59.25" customHeight="1">
      <c r="A61" s="165" t="s">
        <v>76</v>
      </c>
      <c r="B61" s="97" t="s">
        <v>399</v>
      </c>
      <c r="C61" s="26" t="s">
        <v>252</v>
      </c>
      <c r="D61" s="26" t="s">
        <v>518</v>
      </c>
      <c r="E61" s="26" t="s">
        <v>378</v>
      </c>
      <c r="F61" s="26" t="s">
        <v>253</v>
      </c>
      <c r="G61" s="88">
        <f aca="true" t="shared" si="6" ref="G61:H67">G62</f>
        <v>1000</v>
      </c>
      <c r="H61" s="121">
        <f t="shared" si="6"/>
        <v>1000</v>
      </c>
    </row>
    <row r="62" spans="1:8" ht="34.5" customHeight="1">
      <c r="A62" s="165" t="s">
        <v>377</v>
      </c>
      <c r="B62" s="99" t="s">
        <v>399</v>
      </c>
      <c r="C62" s="26" t="s">
        <v>252</v>
      </c>
      <c r="D62" s="26" t="s">
        <v>518</v>
      </c>
      <c r="E62" s="26" t="s">
        <v>379</v>
      </c>
      <c r="F62" s="26" t="s">
        <v>253</v>
      </c>
      <c r="G62" s="88">
        <f t="shared" si="6"/>
        <v>1000</v>
      </c>
      <c r="H62" s="121">
        <f t="shared" si="6"/>
        <v>1000</v>
      </c>
    </row>
    <row r="63" spans="1:8" ht="49.5" customHeight="1">
      <c r="A63" s="165" t="s">
        <v>524</v>
      </c>
      <c r="B63" s="97" t="s">
        <v>399</v>
      </c>
      <c r="C63" s="26" t="s">
        <v>252</v>
      </c>
      <c r="D63" s="26" t="s">
        <v>518</v>
      </c>
      <c r="E63" s="26" t="s">
        <v>379</v>
      </c>
      <c r="F63" s="26" t="s">
        <v>253</v>
      </c>
      <c r="G63" s="88">
        <f t="shared" si="6"/>
        <v>1000</v>
      </c>
      <c r="H63" s="121">
        <f t="shared" si="6"/>
        <v>1000</v>
      </c>
    </row>
    <row r="64" spans="1:8" ht="32.25" customHeight="1">
      <c r="A64" s="275" t="s">
        <v>365</v>
      </c>
      <c r="B64" s="97" t="s">
        <v>399</v>
      </c>
      <c r="C64" s="27" t="s">
        <v>252</v>
      </c>
      <c r="D64" s="27" t="s">
        <v>518</v>
      </c>
      <c r="E64" s="27" t="s">
        <v>379</v>
      </c>
      <c r="F64" s="27" t="s">
        <v>364</v>
      </c>
      <c r="G64" s="92">
        <v>1000</v>
      </c>
      <c r="H64" s="132">
        <v>1000</v>
      </c>
    </row>
    <row r="65" spans="1:8" ht="47.25" customHeight="1">
      <c r="A65" s="165" t="s">
        <v>596</v>
      </c>
      <c r="B65" s="97" t="s">
        <v>399</v>
      </c>
      <c r="C65" s="26" t="s">
        <v>252</v>
      </c>
      <c r="D65" s="26" t="s">
        <v>518</v>
      </c>
      <c r="E65" s="26" t="s">
        <v>595</v>
      </c>
      <c r="F65" s="26" t="s">
        <v>253</v>
      </c>
      <c r="G65" s="88">
        <f t="shared" si="6"/>
        <v>1000</v>
      </c>
      <c r="H65" s="121">
        <f t="shared" si="6"/>
        <v>0</v>
      </c>
    </row>
    <row r="66" spans="1:8" ht="35.25" customHeight="1">
      <c r="A66" s="165" t="s">
        <v>608</v>
      </c>
      <c r="B66" s="99" t="s">
        <v>399</v>
      </c>
      <c r="C66" s="26" t="s">
        <v>252</v>
      </c>
      <c r="D66" s="26" t="s">
        <v>518</v>
      </c>
      <c r="E66" s="26" t="s">
        <v>595</v>
      </c>
      <c r="F66" s="26" t="s">
        <v>253</v>
      </c>
      <c r="G66" s="88">
        <f t="shared" si="6"/>
        <v>1000</v>
      </c>
      <c r="H66" s="121">
        <f t="shared" si="6"/>
        <v>0</v>
      </c>
    </row>
    <row r="67" spans="1:8" ht="30" customHeight="1">
      <c r="A67" s="165" t="s">
        <v>0</v>
      </c>
      <c r="B67" s="97" t="s">
        <v>399</v>
      </c>
      <c r="C67" s="26" t="s">
        <v>252</v>
      </c>
      <c r="D67" s="26" t="s">
        <v>518</v>
      </c>
      <c r="E67" s="26" t="s">
        <v>597</v>
      </c>
      <c r="F67" s="26" t="s">
        <v>253</v>
      </c>
      <c r="G67" s="88">
        <f t="shared" si="6"/>
        <v>1000</v>
      </c>
      <c r="H67" s="121">
        <f t="shared" si="6"/>
        <v>0</v>
      </c>
    </row>
    <row r="68" spans="1:8" ht="33" customHeight="1">
      <c r="A68" s="275" t="s">
        <v>365</v>
      </c>
      <c r="B68" s="97" t="s">
        <v>399</v>
      </c>
      <c r="C68" s="27" t="s">
        <v>252</v>
      </c>
      <c r="D68" s="27" t="s">
        <v>518</v>
      </c>
      <c r="E68" s="27" t="s">
        <v>597</v>
      </c>
      <c r="F68" s="27" t="s">
        <v>364</v>
      </c>
      <c r="G68" s="92">
        <v>1000</v>
      </c>
      <c r="H68" s="132">
        <v>0</v>
      </c>
    </row>
    <row r="69" spans="1:8" ht="21.75" customHeight="1">
      <c r="A69" s="277" t="s">
        <v>239</v>
      </c>
      <c r="B69" s="97" t="s">
        <v>399</v>
      </c>
      <c r="C69" s="26" t="s">
        <v>254</v>
      </c>
      <c r="D69" s="26"/>
      <c r="E69" s="26"/>
      <c r="F69" s="26"/>
      <c r="G69" s="88">
        <f>G70+G74</f>
        <v>1027589.9</v>
      </c>
      <c r="H69" s="88">
        <f>H70+H74</f>
        <v>422800</v>
      </c>
    </row>
    <row r="70" spans="1:8" ht="18" customHeight="1">
      <c r="A70" s="276" t="s">
        <v>293</v>
      </c>
      <c r="B70" s="97" t="s">
        <v>399</v>
      </c>
      <c r="C70" s="97" t="s">
        <v>254</v>
      </c>
      <c r="D70" s="97" t="s">
        <v>257</v>
      </c>
      <c r="E70" s="26"/>
      <c r="F70" s="97"/>
      <c r="G70" s="88">
        <f aca="true" t="shared" si="7" ref="G70:H72">G71</f>
        <v>399600</v>
      </c>
      <c r="H70" s="121">
        <f t="shared" si="7"/>
        <v>422800</v>
      </c>
    </row>
    <row r="71" spans="1:8" ht="63.75" customHeight="1">
      <c r="A71" s="276" t="s">
        <v>382</v>
      </c>
      <c r="B71" s="97" t="s">
        <v>399</v>
      </c>
      <c r="C71" s="97" t="s">
        <v>254</v>
      </c>
      <c r="D71" s="97" t="s">
        <v>257</v>
      </c>
      <c r="E71" s="197" t="s">
        <v>383</v>
      </c>
      <c r="F71" s="26" t="s">
        <v>253</v>
      </c>
      <c r="G71" s="88">
        <f t="shared" si="7"/>
        <v>399600</v>
      </c>
      <c r="H71" s="121">
        <f t="shared" si="7"/>
        <v>422800</v>
      </c>
    </row>
    <row r="72" spans="1:8" ht="48" customHeight="1">
      <c r="A72" s="276" t="s">
        <v>384</v>
      </c>
      <c r="B72" s="97" t="s">
        <v>399</v>
      </c>
      <c r="C72" s="97" t="s">
        <v>254</v>
      </c>
      <c r="D72" s="97" t="s">
        <v>257</v>
      </c>
      <c r="E72" s="197" t="s">
        <v>385</v>
      </c>
      <c r="F72" s="26" t="s">
        <v>253</v>
      </c>
      <c r="G72" s="88">
        <f t="shared" si="7"/>
        <v>399600</v>
      </c>
      <c r="H72" s="121">
        <f t="shared" si="7"/>
        <v>422800</v>
      </c>
    </row>
    <row r="73" spans="1:8" ht="35.25" customHeight="1">
      <c r="A73" s="275" t="s">
        <v>365</v>
      </c>
      <c r="B73" s="97" t="s">
        <v>399</v>
      </c>
      <c r="C73" s="99" t="s">
        <v>254</v>
      </c>
      <c r="D73" s="99" t="s">
        <v>257</v>
      </c>
      <c r="E73" s="198" t="s">
        <v>385</v>
      </c>
      <c r="F73" s="27" t="s">
        <v>364</v>
      </c>
      <c r="G73" s="92">
        <v>399600</v>
      </c>
      <c r="H73" s="132">
        <v>422800</v>
      </c>
    </row>
    <row r="74" spans="1:8" ht="23.25" customHeight="1">
      <c r="A74" s="94" t="s">
        <v>240</v>
      </c>
      <c r="B74" s="97" t="s">
        <v>399</v>
      </c>
      <c r="C74" s="27" t="s">
        <v>254</v>
      </c>
      <c r="D74" s="27" t="s">
        <v>130</v>
      </c>
      <c r="E74" s="198"/>
      <c r="F74" s="27"/>
      <c r="G74" s="92">
        <f>G75</f>
        <v>627989.9</v>
      </c>
      <c r="H74" s="92">
        <f>H75</f>
        <v>0</v>
      </c>
    </row>
    <row r="75" spans="1:8" ht="78.75" customHeight="1">
      <c r="A75" s="276" t="s">
        <v>90</v>
      </c>
      <c r="B75" s="97" t="s">
        <v>399</v>
      </c>
      <c r="C75" s="27" t="s">
        <v>254</v>
      </c>
      <c r="D75" s="27" t="s">
        <v>130</v>
      </c>
      <c r="E75" s="27" t="s">
        <v>93</v>
      </c>
      <c r="F75" s="27" t="s">
        <v>253</v>
      </c>
      <c r="G75" s="88">
        <f aca="true" t="shared" si="8" ref="G75:H77">G76</f>
        <v>627989.9</v>
      </c>
      <c r="H75" s="121">
        <f t="shared" si="8"/>
        <v>0</v>
      </c>
    </row>
    <row r="76" spans="1:8" ht="49.5" customHeight="1">
      <c r="A76" s="328" t="s">
        <v>91</v>
      </c>
      <c r="B76" s="97" t="s">
        <v>399</v>
      </c>
      <c r="C76" s="27" t="s">
        <v>254</v>
      </c>
      <c r="D76" s="27" t="s">
        <v>130</v>
      </c>
      <c r="E76" s="27" t="s">
        <v>94</v>
      </c>
      <c r="F76" s="27" t="s">
        <v>253</v>
      </c>
      <c r="G76" s="88">
        <f t="shared" si="8"/>
        <v>627989.9</v>
      </c>
      <c r="H76" s="121">
        <f t="shared" si="8"/>
        <v>0</v>
      </c>
    </row>
    <row r="77" spans="1:8" s="14" customFormat="1" ht="44.25" customHeight="1">
      <c r="A77" s="165" t="s">
        <v>92</v>
      </c>
      <c r="B77" s="97" t="s">
        <v>399</v>
      </c>
      <c r="C77" s="27" t="s">
        <v>254</v>
      </c>
      <c r="D77" s="27" t="s">
        <v>130</v>
      </c>
      <c r="E77" s="27" t="s">
        <v>95</v>
      </c>
      <c r="F77" s="27" t="s">
        <v>253</v>
      </c>
      <c r="G77" s="88">
        <f t="shared" si="8"/>
        <v>627989.9</v>
      </c>
      <c r="H77" s="121">
        <f t="shared" si="8"/>
        <v>0</v>
      </c>
    </row>
    <row r="78" spans="1:8" ht="35.25" customHeight="1">
      <c r="A78" s="324" t="s">
        <v>365</v>
      </c>
      <c r="B78" s="97" t="s">
        <v>399</v>
      </c>
      <c r="C78" s="27" t="s">
        <v>254</v>
      </c>
      <c r="D78" s="27" t="s">
        <v>130</v>
      </c>
      <c r="E78" s="27" t="s">
        <v>95</v>
      </c>
      <c r="F78" s="27" t="s">
        <v>364</v>
      </c>
      <c r="G78" s="108">
        <v>627989.9</v>
      </c>
      <c r="H78" s="191">
        <v>0</v>
      </c>
    </row>
    <row r="79" spans="1:8" ht="23.25" customHeight="1">
      <c r="A79" s="277" t="s">
        <v>121</v>
      </c>
      <c r="B79" s="99" t="s">
        <v>399</v>
      </c>
      <c r="C79" s="26" t="s">
        <v>255</v>
      </c>
      <c r="D79" s="26"/>
      <c r="E79" s="26"/>
      <c r="F79" s="26"/>
      <c r="G79" s="88">
        <f>G86+G87+G96+G80</f>
        <v>247800</v>
      </c>
      <c r="H79" s="121">
        <f>H86+H87+H96+H80</f>
        <v>254400</v>
      </c>
    </row>
    <row r="80" spans="1:8" ht="20.25" customHeight="1">
      <c r="A80" s="277" t="s">
        <v>507</v>
      </c>
      <c r="B80" s="97" t="s">
        <v>399</v>
      </c>
      <c r="C80" s="26" t="s">
        <v>255</v>
      </c>
      <c r="D80" s="26" t="s">
        <v>250</v>
      </c>
      <c r="E80" s="26"/>
      <c r="F80" s="26"/>
      <c r="G80" s="88">
        <f aca="true" t="shared" si="9" ref="G80:H84">G81</f>
        <v>0</v>
      </c>
      <c r="H80" s="121">
        <f t="shared" si="9"/>
        <v>0</v>
      </c>
    </row>
    <row r="81" spans="1:8" ht="60.75" customHeight="1">
      <c r="A81" s="165" t="s">
        <v>370</v>
      </c>
      <c r="B81" s="97" t="s">
        <v>399</v>
      </c>
      <c r="C81" s="26" t="s">
        <v>255</v>
      </c>
      <c r="D81" s="26" t="s">
        <v>250</v>
      </c>
      <c r="E81" s="26" t="s">
        <v>272</v>
      </c>
      <c r="F81" s="26" t="s">
        <v>253</v>
      </c>
      <c r="G81" s="88">
        <f t="shared" si="9"/>
        <v>0</v>
      </c>
      <c r="H81" s="121">
        <f t="shared" si="9"/>
        <v>0</v>
      </c>
    </row>
    <row r="82" spans="1:8" ht="32.25" customHeight="1">
      <c r="A82" s="276" t="s">
        <v>508</v>
      </c>
      <c r="B82" s="97" t="s">
        <v>399</v>
      </c>
      <c r="C82" s="26" t="s">
        <v>255</v>
      </c>
      <c r="D82" s="26" t="s">
        <v>250</v>
      </c>
      <c r="E82" s="26" t="s">
        <v>283</v>
      </c>
      <c r="F82" s="26" t="s">
        <v>253</v>
      </c>
      <c r="G82" s="88">
        <f t="shared" si="9"/>
        <v>0</v>
      </c>
      <c r="H82" s="121">
        <f t="shared" si="9"/>
        <v>0</v>
      </c>
    </row>
    <row r="83" spans="1:8" ht="19.5" customHeight="1">
      <c r="A83" s="276" t="s">
        <v>507</v>
      </c>
      <c r="B83" s="97" t="s">
        <v>399</v>
      </c>
      <c r="C83" s="26" t="s">
        <v>255</v>
      </c>
      <c r="D83" s="26" t="s">
        <v>250</v>
      </c>
      <c r="E83" s="26" t="s">
        <v>509</v>
      </c>
      <c r="F83" s="26" t="s">
        <v>253</v>
      </c>
      <c r="G83" s="88">
        <f t="shared" si="9"/>
        <v>0</v>
      </c>
      <c r="H83" s="121">
        <f t="shared" si="9"/>
        <v>0</v>
      </c>
    </row>
    <row r="84" spans="1:8" ht="20.25" customHeight="1">
      <c r="A84" s="276" t="s">
        <v>510</v>
      </c>
      <c r="B84" s="99" t="s">
        <v>399</v>
      </c>
      <c r="C84" s="26" t="s">
        <v>255</v>
      </c>
      <c r="D84" s="26" t="s">
        <v>250</v>
      </c>
      <c r="E84" s="26" t="s">
        <v>511</v>
      </c>
      <c r="F84" s="26" t="s">
        <v>253</v>
      </c>
      <c r="G84" s="88">
        <f t="shared" si="9"/>
        <v>0</v>
      </c>
      <c r="H84" s="121">
        <f t="shared" si="9"/>
        <v>0</v>
      </c>
    </row>
    <row r="85" spans="1:8" ht="34.5" customHeight="1">
      <c r="A85" s="275" t="s">
        <v>365</v>
      </c>
      <c r="B85" s="97" t="s">
        <v>399</v>
      </c>
      <c r="C85" s="27" t="s">
        <v>255</v>
      </c>
      <c r="D85" s="27" t="s">
        <v>250</v>
      </c>
      <c r="E85" s="27" t="s">
        <v>511</v>
      </c>
      <c r="F85" s="27" t="s">
        <v>364</v>
      </c>
      <c r="G85" s="92">
        <v>0</v>
      </c>
      <c r="H85" s="132">
        <v>0</v>
      </c>
    </row>
    <row r="86" spans="1:8" ht="18.75" customHeight="1">
      <c r="A86" s="277" t="s">
        <v>490</v>
      </c>
      <c r="B86" s="99" t="s">
        <v>399</v>
      </c>
      <c r="C86" s="26" t="s">
        <v>255</v>
      </c>
      <c r="D86" s="26" t="s">
        <v>251</v>
      </c>
      <c r="E86" s="26"/>
      <c r="F86" s="26"/>
      <c r="G86" s="88">
        <v>0</v>
      </c>
      <c r="H86" s="121">
        <v>0</v>
      </c>
    </row>
    <row r="87" spans="1:8" ht="21" customHeight="1">
      <c r="A87" s="277" t="s">
        <v>122</v>
      </c>
      <c r="B87" s="97" t="s">
        <v>399</v>
      </c>
      <c r="C87" s="26" t="s">
        <v>255</v>
      </c>
      <c r="D87" s="26" t="s">
        <v>252</v>
      </c>
      <c r="E87" s="26"/>
      <c r="F87" s="26"/>
      <c r="G87" s="88">
        <f>G88</f>
        <v>247800</v>
      </c>
      <c r="H87" s="121">
        <f>H88</f>
        <v>254400</v>
      </c>
    </row>
    <row r="88" spans="1:8" ht="24" customHeight="1">
      <c r="A88" s="292" t="s">
        <v>241</v>
      </c>
      <c r="B88" s="99" t="s">
        <v>399</v>
      </c>
      <c r="C88" s="26" t="s">
        <v>255</v>
      </c>
      <c r="D88" s="26" t="s">
        <v>252</v>
      </c>
      <c r="E88" s="26" t="s">
        <v>283</v>
      </c>
      <c r="F88" s="26" t="s">
        <v>253</v>
      </c>
      <c r="G88" s="107">
        <f>G89</f>
        <v>247800</v>
      </c>
      <c r="H88" s="189">
        <f>H89</f>
        <v>254400</v>
      </c>
    </row>
    <row r="89" spans="1:8" ht="18.75" customHeight="1">
      <c r="A89" s="276" t="s">
        <v>122</v>
      </c>
      <c r="B89" s="97" t="s">
        <v>399</v>
      </c>
      <c r="C89" s="26" t="s">
        <v>255</v>
      </c>
      <c r="D89" s="26" t="s">
        <v>252</v>
      </c>
      <c r="E89" s="26" t="s">
        <v>291</v>
      </c>
      <c r="F89" s="26" t="s">
        <v>253</v>
      </c>
      <c r="G89" s="88">
        <f>G90+G92+G94</f>
        <v>247800</v>
      </c>
      <c r="H89" s="121">
        <f>H90+H92+H94</f>
        <v>254400</v>
      </c>
    </row>
    <row r="90" spans="1:8" ht="17.25" customHeight="1">
      <c r="A90" s="276" t="s">
        <v>123</v>
      </c>
      <c r="B90" s="97" t="s">
        <v>399</v>
      </c>
      <c r="C90" s="26" t="s">
        <v>255</v>
      </c>
      <c r="D90" s="26" t="s">
        <v>252</v>
      </c>
      <c r="E90" s="26" t="s">
        <v>290</v>
      </c>
      <c r="F90" s="26" t="s">
        <v>253</v>
      </c>
      <c r="G90" s="88">
        <f>G91</f>
        <v>102300</v>
      </c>
      <c r="H90" s="121">
        <f>H91</f>
        <v>108900</v>
      </c>
    </row>
    <row r="91" spans="1:8" ht="35.25" customHeight="1">
      <c r="A91" s="275" t="s">
        <v>365</v>
      </c>
      <c r="B91" s="97" t="s">
        <v>399</v>
      </c>
      <c r="C91" s="27" t="s">
        <v>255</v>
      </c>
      <c r="D91" s="27" t="s">
        <v>252</v>
      </c>
      <c r="E91" s="27" t="s">
        <v>290</v>
      </c>
      <c r="F91" s="27" t="s">
        <v>364</v>
      </c>
      <c r="G91" s="92">
        <v>102300</v>
      </c>
      <c r="H91" s="132">
        <v>108900</v>
      </c>
    </row>
    <row r="92" spans="1:8" ht="21" customHeight="1">
      <c r="A92" s="276" t="s">
        <v>242</v>
      </c>
      <c r="B92" s="97" t="s">
        <v>399</v>
      </c>
      <c r="C92" s="26" t="s">
        <v>255</v>
      </c>
      <c r="D92" s="26" t="s">
        <v>252</v>
      </c>
      <c r="E92" s="26" t="s">
        <v>289</v>
      </c>
      <c r="F92" s="26" t="s">
        <v>253</v>
      </c>
      <c r="G92" s="88">
        <f>G93</f>
        <v>29400</v>
      </c>
      <c r="H92" s="121">
        <f>H93</f>
        <v>29400</v>
      </c>
    </row>
    <row r="93" spans="1:8" ht="32.25" customHeight="1">
      <c r="A93" s="275" t="s">
        <v>365</v>
      </c>
      <c r="B93" s="99" t="s">
        <v>399</v>
      </c>
      <c r="C93" s="27" t="s">
        <v>255</v>
      </c>
      <c r="D93" s="27" t="s">
        <v>252</v>
      </c>
      <c r="E93" s="27" t="s">
        <v>289</v>
      </c>
      <c r="F93" s="27" t="s">
        <v>364</v>
      </c>
      <c r="G93" s="92">
        <v>29400</v>
      </c>
      <c r="H93" s="132">
        <v>29400</v>
      </c>
    </row>
    <row r="94" spans="1:8" ht="36" customHeight="1">
      <c r="A94" s="276" t="s">
        <v>243</v>
      </c>
      <c r="B94" s="99" t="s">
        <v>399</v>
      </c>
      <c r="C94" s="26" t="s">
        <v>255</v>
      </c>
      <c r="D94" s="26" t="s">
        <v>252</v>
      </c>
      <c r="E94" s="26" t="s">
        <v>288</v>
      </c>
      <c r="F94" s="26" t="s">
        <v>253</v>
      </c>
      <c r="G94" s="88">
        <f>G95</f>
        <v>116100</v>
      </c>
      <c r="H94" s="121">
        <f>H95</f>
        <v>116100</v>
      </c>
    </row>
    <row r="95" spans="1:8" ht="33" customHeight="1">
      <c r="A95" s="275" t="s">
        <v>365</v>
      </c>
      <c r="B95" s="97" t="s">
        <v>399</v>
      </c>
      <c r="C95" s="27" t="s">
        <v>255</v>
      </c>
      <c r="D95" s="27" t="s">
        <v>252</v>
      </c>
      <c r="E95" s="27" t="s">
        <v>288</v>
      </c>
      <c r="F95" s="27" t="s">
        <v>364</v>
      </c>
      <c r="G95" s="92">
        <v>116100</v>
      </c>
      <c r="H95" s="132">
        <v>116100</v>
      </c>
    </row>
    <row r="96" spans="1:8" ht="31.5" customHeight="1">
      <c r="A96" s="276" t="s">
        <v>570</v>
      </c>
      <c r="B96" s="97" t="s">
        <v>399</v>
      </c>
      <c r="C96" s="26" t="s">
        <v>255</v>
      </c>
      <c r="D96" s="26" t="s">
        <v>255</v>
      </c>
      <c r="E96" s="26"/>
      <c r="F96" s="27"/>
      <c r="G96" s="88">
        <f>G97</f>
        <v>0</v>
      </c>
      <c r="H96" s="121">
        <f>H97</f>
        <v>0</v>
      </c>
    </row>
    <row r="97" spans="1:8" ht="57" customHeight="1">
      <c r="A97" s="279" t="s">
        <v>42</v>
      </c>
      <c r="B97" s="97" t="s">
        <v>399</v>
      </c>
      <c r="C97" s="26" t="s">
        <v>255</v>
      </c>
      <c r="D97" s="26" t="s">
        <v>255</v>
      </c>
      <c r="E97" s="26" t="s">
        <v>282</v>
      </c>
      <c r="F97" s="26" t="s">
        <v>253</v>
      </c>
      <c r="G97" s="88">
        <f aca="true" t="shared" si="10" ref="G97:H99">G98</f>
        <v>0</v>
      </c>
      <c r="H97" s="121">
        <f t="shared" si="10"/>
        <v>0</v>
      </c>
    </row>
    <row r="98" spans="1:8" ht="34.5" customHeight="1">
      <c r="A98" s="279" t="s">
        <v>281</v>
      </c>
      <c r="B98" s="97" t="s">
        <v>399</v>
      </c>
      <c r="C98" s="26" t="s">
        <v>255</v>
      </c>
      <c r="D98" s="26" t="s">
        <v>255</v>
      </c>
      <c r="E98" s="26" t="s">
        <v>280</v>
      </c>
      <c r="F98" s="26" t="s">
        <v>253</v>
      </c>
      <c r="G98" s="88">
        <f t="shared" si="10"/>
        <v>0</v>
      </c>
      <c r="H98" s="121">
        <f t="shared" si="10"/>
        <v>0</v>
      </c>
    </row>
    <row r="99" spans="1:8" ht="33.75" customHeight="1">
      <c r="A99" s="276" t="s">
        <v>264</v>
      </c>
      <c r="B99" s="99" t="s">
        <v>399</v>
      </c>
      <c r="C99" s="26" t="s">
        <v>255</v>
      </c>
      <c r="D99" s="26" t="s">
        <v>255</v>
      </c>
      <c r="E99" s="26" t="s">
        <v>580</v>
      </c>
      <c r="F99" s="26" t="s">
        <v>253</v>
      </c>
      <c r="G99" s="88">
        <f t="shared" si="10"/>
        <v>0</v>
      </c>
      <c r="H99" s="121">
        <f t="shared" si="10"/>
        <v>0</v>
      </c>
    </row>
    <row r="100" spans="1:8" ht="34.5" customHeight="1">
      <c r="A100" s="275" t="s">
        <v>365</v>
      </c>
      <c r="B100" s="99" t="s">
        <v>399</v>
      </c>
      <c r="C100" s="27" t="s">
        <v>255</v>
      </c>
      <c r="D100" s="27" t="s">
        <v>255</v>
      </c>
      <c r="E100" s="27" t="s">
        <v>580</v>
      </c>
      <c r="F100" s="27" t="s">
        <v>364</v>
      </c>
      <c r="G100" s="92">
        <v>0</v>
      </c>
      <c r="H100" s="132">
        <v>0</v>
      </c>
    </row>
    <row r="101" spans="1:8" ht="23.25" customHeight="1">
      <c r="A101" s="277" t="s">
        <v>244</v>
      </c>
      <c r="B101" s="99" t="s">
        <v>399</v>
      </c>
      <c r="C101" s="26" t="s">
        <v>256</v>
      </c>
      <c r="D101" s="26"/>
      <c r="E101" s="26"/>
      <c r="F101" s="26"/>
      <c r="G101" s="88">
        <f>G102+G112</f>
        <v>2617216.16</v>
      </c>
      <c r="H101" s="121">
        <f>H102+H112</f>
        <v>2767000</v>
      </c>
    </row>
    <row r="102" spans="1:8" ht="17.25" customHeight="1">
      <c r="A102" s="165" t="s">
        <v>245</v>
      </c>
      <c r="B102" s="99" t="s">
        <v>399</v>
      </c>
      <c r="C102" s="26" t="s">
        <v>256</v>
      </c>
      <c r="D102" s="26" t="s">
        <v>250</v>
      </c>
      <c r="E102" s="26"/>
      <c r="F102" s="26"/>
      <c r="G102" s="88">
        <f>G103</f>
        <v>1559716.16</v>
      </c>
      <c r="H102" s="121">
        <f>H103</f>
        <v>1620700</v>
      </c>
    </row>
    <row r="103" spans="1:8" ht="58.5" customHeight="1">
      <c r="A103" s="165" t="s">
        <v>370</v>
      </c>
      <c r="B103" s="97" t="s">
        <v>399</v>
      </c>
      <c r="C103" s="26" t="s">
        <v>256</v>
      </c>
      <c r="D103" s="26" t="s">
        <v>250</v>
      </c>
      <c r="E103" s="26" t="s">
        <v>272</v>
      </c>
      <c r="F103" s="26" t="s">
        <v>253</v>
      </c>
      <c r="G103" s="88">
        <f>G104</f>
        <v>1559716.16</v>
      </c>
      <c r="H103" s="121">
        <f>H104</f>
        <v>1620700</v>
      </c>
    </row>
    <row r="104" spans="1:8" ht="56.25" customHeight="1">
      <c r="A104" s="165" t="s">
        <v>374</v>
      </c>
      <c r="B104" s="97" t="s">
        <v>399</v>
      </c>
      <c r="C104" s="26" t="s">
        <v>256</v>
      </c>
      <c r="D104" s="26" t="s">
        <v>250</v>
      </c>
      <c r="E104" s="26" t="s">
        <v>271</v>
      </c>
      <c r="F104" s="26" t="s">
        <v>253</v>
      </c>
      <c r="G104" s="88">
        <f>G107+G105</f>
        <v>1559716.16</v>
      </c>
      <c r="H104" s="121">
        <f>H107+H105</f>
        <v>1620700</v>
      </c>
    </row>
    <row r="105" spans="1:8" ht="32.25" customHeight="1">
      <c r="A105" s="165" t="s">
        <v>89</v>
      </c>
      <c r="B105" s="97" t="s">
        <v>399</v>
      </c>
      <c r="C105" s="26" t="s">
        <v>256</v>
      </c>
      <c r="D105" s="26" t="s">
        <v>250</v>
      </c>
      <c r="E105" s="26" t="s">
        <v>88</v>
      </c>
      <c r="F105" s="26" t="s">
        <v>253</v>
      </c>
      <c r="G105" s="107">
        <f>G106</f>
        <v>18816.16</v>
      </c>
      <c r="H105" s="189">
        <f>H106</f>
        <v>0</v>
      </c>
    </row>
    <row r="106" spans="1:8" s="16" customFormat="1" ht="35.25" customHeight="1">
      <c r="A106" s="275" t="s">
        <v>365</v>
      </c>
      <c r="B106" s="97" t="s">
        <v>399</v>
      </c>
      <c r="C106" s="27" t="s">
        <v>256</v>
      </c>
      <c r="D106" s="27" t="s">
        <v>250</v>
      </c>
      <c r="E106" s="27" t="s">
        <v>88</v>
      </c>
      <c r="F106" s="27" t="s">
        <v>364</v>
      </c>
      <c r="G106" s="108">
        <v>18816.16</v>
      </c>
      <c r="H106" s="191">
        <v>0</v>
      </c>
    </row>
    <row r="107" spans="1:8" s="16" customFormat="1" ht="32.25" customHeight="1">
      <c r="A107" s="276" t="s">
        <v>124</v>
      </c>
      <c r="B107" s="99" t="s">
        <v>399</v>
      </c>
      <c r="C107" s="26" t="s">
        <v>256</v>
      </c>
      <c r="D107" s="26" t="s">
        <v>250</v>
      </c>
      <c r="E107" s="26" t="s">
        <v>273</v>
      </c>
      <c r="F107" s="26" t="s">
        <v>253</v>
      </c>
      <c r="G107" s="88">
        <f>G108+G109+G110+G111</f>
        <v>1540900</v>
      </c>
      <c r="H107" s="121">
        <f>H108+H109+H110+H111</f>
        <v>1620700</v>
      </c>
    </row>
    <row r="108" spans="1:8" s="16" customFormat="1" ht="20.25" customHeight="1">
      <c r="A108" s="275" t="s">
        <v>387</v>
      </c>
      <c r="B108" s="99" t="s">
        <v>399</v>
      </c>
      <c r="C108" s="27" t="s">
        <v>256</v>
      </c>
      <c r="D108" s="27" t="s">
        <v>250</v>
      </c>
      <c r="E108" s="27" t="s">
        <v>273</v>
      </c>
      <c r="F108" s="27" t="s">
        <v>386</v>
      </c>
      <c r="G108" s="92">
        <v>826000</v>
      </c>
      <c r="H108" s="132">
        <v>871200</v>
      </c>
    </row>
    <row r="109" spans="1:8" ht="30" customHeight="1">
      <c r="A109" s="275" t="s">
        <v>365</v>
      </c>
      <c r="B109" s="97" t="s">
        <v>399</v>
      </c>
      <c r="C109" s="27" t="s">
        <v>256</v>
      </c>
      <c r="D109" s="27" t="s">
        <v>250</v>
      </c>
      <c r="E109" s="27" t="s">
        <v>273</v>
      </c>
      <c r="F109" s="27" t="s">
        <v>364</v>
      </c>
      <c r="G109" s="92">
        <v>696200</v>
      </c>
      <c r="H109" s="132">
        <v>730800</v>
      </c>
    </row>
    <row r="110" spans="1:8" ht="16.5" customHeight="1">
      <c r="A110" s="275" t="s">
        <v>368</v>
      </c>
      <c r="B110" s="97" t="s">
        <v>399</v>
      </c>
      <c r="C110" s="27" t="s">
        <v>256</v>
      </c>
      <c r="D110" s="27" t="s">
        <v>250</v>
      </c>
      <c r="E110" s="27" t="s">
        <v>273</v>
      </c>
      <c r="F110" s="27" t="s">
        <v>367</v>
      </c>
      <c r="G110" s="92">
        <v>2000</v>
      </c>
      <c r="H110" s="132">
        <v>2000</v>
      </c>
    </row>
    <row r="111" spans="1:8" ht="17.25" customHeight="1">
      <c r="A111" s="275" t="s">
        <v>369</v>
      </c>
      <c r="B111" s="97" t="s">
        <v>399</v>
      </c>
      <c r="C111" s="27" t="s">
        <v>256</v>
      </c>
      <c r="D111" s="27" t="s">
        <v>250</v>
      </c>
      <c r="E111" s="27" t="s">
        <v>273</v>
      </c>
      <c r="F111" s="27" t="s">
        <v>366</v>
      </c>
      <c r="G111" s="92">
        <v>16700</v>
      </c>
      <c r="H111" s="132">
        <v>16700</v>
      </c>
    </row>
    <row r="112" spans="1:8" ht="23.25" customHeight="1">
      <c r="A112" s="276" t="s">
        <v>246</v>
      </c>
      <c r="B112" s="97" t="s">
        <v>399</v>
      </c>
      <c r="C112" s="26" t="s">
        <v>256</v>
      </c>
      <c r="D112" s="26" t="s">
        <v>254</v>
      </c>
      <c r="E112" s="26"/>
      <c r="F112" s="26"/>
      <c r="G112" s="88">
        <f aca="true" t="shared" si="11" ref="G112:H114">G113</f>
        <v>1057500</v>
      </c>
      <c r="H112" s="121">
        <f t="shared" si="11"/>
        <v>1146300</v>
      </c>
    </row>
    <row r="113" spans="1:8" ht="45.75" customHeight="1">
      <c r="A113" s="293" t="s">
        <v>388</v>
      </c>
      <c r="B113" s="97" t="s">
        <v>399</v>
      </c>
      <c r="C113" s="26" t="s">
        <v>256</v>
      </c>
      <c r="D113" s="26" t="s">
        <v>254</v>
      </c>
      <c r="E113" s="26" t="s">
        <v>272</v>
      </c>
      <c r="F113" s="26" t="s">
        <v>253</v>
      </c>
      <c r="G113" s="88">
        <f t="shared" si="11"/>
        <v>1057500</v>
      </c>
      <c r="H113" s="121">
        <f t="shared" si="11"/>
        <v>1146300</v>
      </c>
    </row>
    <row r="114" spans="1:8" s="16" customFormat="1" ht="48.75" customHeight="1">
      <c r="A114" s="293" t="s">
        <v>389</v>
      </c>
      <c r="B114" s="99" t="s">
        <v>399</v>
      </c>
      <c r="C114" s="26" t="s">
        <v>256</v>
      </c>
      <c r="D114" s="26" t="s">
        <v>254</v>
      </c>
      <c r="E114" s="26" t="s">
        <v>271</v>
      </c>
      <c r="F114" s="26" t="s">
        <v>253</v>
      </c>
      <c r="G114" s="88">
        <f t="shared" si="11"/>
        <v>1057500</v>
      </c>
      <c r="H114" s="121">
        <f t="shared" si="11"/>
        <v>1146300</v>
      </c>
    </row>
    <row r="115" spans="1:8" ht="86.25" customHeight="1">
      <c r="A115" s="293" t="s">
        <v>390</v>
      </c>
      <c r="B115" s="99" t="s">
        <v>399</v>
      </c>
      <c r="C115" s="26" t="s">
        <v>256</v>
      </c>
      <c r="D115" s="26" t="s">
        <v>254</v>
      </c>
      <c r="E115" s="26" t="s">
        <v>270</v>
      </c>
      <c r="F115" s="26" t="s">
        <v>253</v>
      </c>
      <c r="G115" s="88">
        <f>G116+G117</f>
        <v>1057500</v>
      </c>
      <c r="H115" s="121">
        <f>H116+H117</f>
        <v>1146300</v>
      </c>
    </row>
    <row r="116" spans="1:8" ht="32.25" customHeight="1">
      <c r="A116" s="274" t="s">
        <v>375</v>
      </c>
      <c r="B116" s="97" t="s">
        <v>399</v>
      </c>
      <c r="C116" s="27" t="s">
        <v>256</v>
      </c>
      <c r="D116" s="27" t="s">
        <v>254</v>
      </c>
      <c r="E116" s="27" t="s">
        <v>270</v>
      </c>
      <c r="F116" s="27" t="s">
        <v>361</v>
      </c>
      <c r="G116" s="92">
        <v>989400</v>
      </c>
      <c r="H116" s="132">
        <v>1078200</v>
      </c>
    </row>
    <row r="117" spans="1:8" ht="33.75" customHeight="1">
      <c r="A117" s="275" t="s">
        <v>365</v>
      </c>
      <c r="B117" s="97" t="s">
        <v>399</v>
      </c>
      <c r="C117" s="27" t="s">
        <v>256</v>
      </c>
      <c r="D117" s="27" t="s">
        <v>254</v>
      </c>
      <c r="E117" s="27" t="s">
        <v>270</v>
      </c>
      <c r="F117" s="27" t="s">
        <v>364</v>
      </c>
      <c r="G117" s="92">
        <v>68100</v>
      </c>
      <c r="H117" s="132">
        <v>68100</v>
      </c>
    </row>
    <row r="118" spans="1:8" ht="18.75" customHeight="1">
      <c r="A118" s="276" t="s">
        <v>125</v>
      </c>
      <c r="B118" s="97" t="s">
        <v>399</v>
      </c>
      <c r="C118" s="26">
        <v>10</v>
      </c>
      <c r="D118" s="26"/>
      <c r="E118" s="26"/>
      <c r="F118" s="26"/>
      <c r="G118" s="88">
        <f>G119+G125</f>
        <v>22000</v>
      </c>
      <c r="H118" s="121">
        <f>H119+H125</f>
        <v>22000</v>
      </c>
    </row>
    <row r="119" spans="1:8" ht="18.75" customHeight="1">
      <c r="A119" s="276" t="s">
        <v>247</v>
      </c>
      <c r="B119" s="97" t="s">
        <v>399</v>
      </c>
      <c r="C119" s="26">
        <v>10</v>
      </c>
      <c r="D119" s="26" t="s">
        <v>250</v>
      </c>
      <c r="E119" s="26"/>
      <c r="F119" s="26"/>
      <c r="G119" s="88">
        <f aca="true" t="shared" si="12" ref="G119:H123">G120</f>
        <v>0</v>
      </c>
      <c r="H119" s="121">
        <f t="shared" si="12"/>
        <v>0</v>
      </c>
    </row>
    <row r="120" spans="1:8" ht="51" customHeight="1">
      <c r="A120" s="279" t="s">
        <v>43</v>
      </c>
      <c r="B120" s="97" t="s">
        <v>399</v>
      </c>
      <c r="C120" s="26">
        <v>10</v>
      </c>
      <c r="D120" s="26" t="s">
        <v>250</v>
      </c>
      <c r="E120" s="26" t="s">
        <v>265</v>
      </c>
      <c r="F120" s="26" t="s">
        <v>253</v>
      </c>
      <c r="G120" s="88">
        <f t="shared" si="12"/>
        <v>0</v>
      </c>
      <c r="H120" s="121">
        <f t="shared" si="12"/>
        <v>0</v>
      </c>
    </row>
    <row r="121" spans="1:8" ht="36" customHeight="1">
      <c r="A121" s="279" t="s">
        <v>269</v>
      </c>
      <c r="B121" s="99" t="s">
        <v>399</v>
      </c>
      <c r="C121" s="26" t="s">
        <v>129</v>
      </c>
      <c r="D121" s="26" t="s">
        <v>250</v>
      </c>
      <c r="E121" s="26" t="s">
        <v>268</v>
      </c>
      <c r="F121" s="26" t="s">
        <v>253</v>
      </c>
      <c r="G121" s="88">
        <f t="shared" si="12"/>
        <v>0</v>
      </c>
      <c r="H121" s="121">
        <f t="shared" si="12"/>
        <v>0</v>
      </c>
    </row>
    <row r="122" spans="1:8" ht="33" customHeight="1">
      <c r="A122" s="276" t="s">
        <v>248</v>
      </c>
      <c r="B122" s="97" t="s">
        <v>399</v>
      </c>
      <c r="C122" s="26" t="s">
        <v>129</v>
      </c>
      <c r="D122" s="26" t="s">
        <v>250</v>
      </c>
      <c r="E122" s="26" t="s">
        <v>266</v>
      </c>
      <c r="F122" s="26" t="s">
        <v>253</v>
      </c>
      <c r="G122" s="88">
        <f t="shared" si="12"/>
        <v>0</v>
      </c>
      <c r="H122" s="121">
        <f t="shared" si="12"/>
        <v>0</v>
      </c>
    </row>
    <row r="123" spans="1:8" ht="48.75" customHeight="1">
      <c r="A123" s="276" t="s">
        <v>391</v>
      </c>
      <c r="B123" s="97" t="s">
        <v>399</v>
      </c>
      <c r="C123" s="26">
        <v>10</v>
      </c>
      <c r="D123" s="26" t="s">
        <v>250</v>
      </c>
      <c r="E123" s="26" t="s">
        <v>267</v>
      </c>
      <c r="F123" s="26" t="s">
        <v>253</v>
      </c>
      <c r="G123" s="88">
        <f t="shared" si="12"/>
        <v>0</v>
      </c>
      <c r="H123" s="121">
        <f t="shared" si="12"/>
        <v>0</v>
      </c>
    </row>
    <row r="124" spans="1:8" ht="21" customHeight="1">
      <c r="A124" s="294" t="s">
        <v>249</v>
      </c>
      <c r="B124" s="97" t="s">
        <v>399</v>
      </c>
      <c r="C124" s="27">
        <v>10</v>
      </c>
      <c r="D124" s="27" t="s">
        <v>250</v>
      </c>
      <c r="E124" s="27" t="s">
        <v>267</v>
      </c>
      <c r="F124" s="27" t="s">
        <v>392</v>
      </c>
      <c r="G124" s="92">
        <v>0</v>
      </c>
      <c r="H124" s="132">
        <v>0</v>
      </c>
    </row>
    <row r="125" spans="1:8" ht="19.5" customHeight="1">
      <c r="A125" s="276" t="s">
        <v>136</v>
      </c>
      <c r="B125" s="99" t="s">
        <v>399</v>
      </c>
      <c r="C125" s="26">
        <v>10</v>
      </c>
      <c r="D125" s="26" t="s">
        <v>252</v>
      </c>
      <c r="E125" s="26"/>
      <c r="F125" s="26"/>
      <c r="G125" s="88">
        <f>G126+G131</f>
        <v>22000</v>
      </c>
      <c r="H125" s="121">
        <f>H126+H131</f>
        <v>22000</v>
      </c>
    </row>
    <row r="126" spans="1:8" ht="44.25" customHeight="1">
      <c r="A126" s="279" t="s">
        <v>43</v>
      </c>
      <c r="B126" s="97" t="s">
        <v>399</v>
      </c>
      <c r="C126" s="26">
        <v>10</v>
      </c>
      <c r="D126" s="26" t="s">
        <v>252</v>
      </c>
      <c r="E126" s="26" t="s">
        <v>265</v>
      </c>
      <c r="F126" s="26" t="s">
        <v>253</v>
      </c>
      <c r="G126" s="88">
        <f aca="true" t="shared" si="13" ref="G126:H129">G127</f>
        <v>0</v>
      </c>
      <c r="H126" s="121">
        <f t="shared" si="13"/>
        <v>0</v>
      </c>
    </row>
    <row r="127" spans="1:8" ht="34.5" customHeight="1">
      <c r="A127" s="279" t="s">
        <v>269</v>
      </c>
      <c r="B127" s="97" t="s">
        <v>399</v>
      </c>
      <c r="C127" s="26" t="s">
        <v>129</v>
      </c>
      <c r="D127" s="26" t="s">
        <v>252</v>
      </c>
      <c r="E127" s="26" t="s">
        <v>393</v>
      </c>
      <c r="F127" s="26" t="s">
        <v>253</v>
      </c>
      <c r="G127" s="88">
        <f t="shared" si="13"/>
        <v>0</v>
      </c>
      <c r="H127" s="121">
        <f t="shared" si="13"/>
        <v>0</v>
      </c>
    </row>
    <row r="128" spans="1:8" ht="33" customHeight="1">
      <c r="A128" s="276" t="s">
        <v>248</v>
      </c>
      <c r="B128" s="99" t="s">
        <v>399</v>
      </c>
      <c r="C128" s="26" t="s">
        <v>129</v>
      </c>
      <c r="D128" s="26" t="s">
        <v>252</v>
      </c>
      <c r="E128" s="26" t="s">
        <v>394</v>
      </c>
      <c r="F128" s="26" t="s">
        <v>253</v>
      </c>
      <c r="G128" s="88">
        <f t="shared" si="13"/>
        <v>0</v>
      </c>
      <c r="H128" s="121">
        <f t="shared" si="13"/>
        <v>0</v>
      </c>
    </row>
    <row r="129" spans="1:8" ht="35.25" customHeight="1">
      <c r="A129" s="276" t="s">
        <v>126</v>
      </c>
      <c r="B129" s="97" t="s">
        <v>399</v>
      </c>
      <c r="C129" s="26">
        <v>10</v>
      </c>
      <c r="D129" s="26" t="s">
        <v>252</v>
      </c>
      <c r="E129" s="26" t="s">
        <v>395</v>
      </c>
      <c r="F129" s="26" t="s">
        <v>253</v>
      </c>
      <c r="G129" s="88">
        <f t="shared" si="13"/>
        <v>0</v>
      </c>
      <c r="H129" s="121">
        <f t="shared" si="13"/>
        <v>0</v>
      </c>
    </row>
    <row r="130" spans="1:8" ht="21" customHeight="1">
      <c r="A130" s="294" t="s">
        <v>249</v>
      </c>
      <c r="B130" s="97" t="s">
        <v>399</v>
      </c>
      <c r="C130" s="27" t="s">
        <v>129</v>
      </c>
      <c r="D130" s="27" t="s">
        <v>252</v>
      </c>
      <c r="E130" s="27" t="s">
        <v>395</v>
      </c>
      <c r="F130" s="27" t="s">
        <v>392</v>
      </c>
      <c r="G130" s="92">
        <v>0</v>
      </c>
      <c r="H130" s="132">
        <v>0</v>
      </c>
    </row>
    <row r="131" spans="1:8" ht="59.25" customHeight="1">
      <c r="A131" s="165" t="s">
        <v>370</v>
      </c>
      <c r="B131" s="99" t="s">
        <v>399</v>
      </c>
      <c r="C131" s="26">
        <v>10</v>
      </c>
      <c r="D131" s="26" t="s">
        <v>252</v>
      </c>
      <c r="E131" s="26" t="s">
        <v>272</v>
      </c>
      <c r="F131" s="26" t="s">
        <v>253</v>
      </c>
      <c r="G131" s="108">
        <f aca="true" t="shared" si="14" ref="G131:H133">G132</f>
        <v>22000</v>
      </c>
      <c r="H131" s="191">
        <f t="shared" si="14"/>
        <v>22000</v>
      </c>
    </row>
    <row r="132" spans="1:8" ht="60" customHeight="1">
      <c r="A132" s="165" t="s">
        <v>382</v>
      </c>
      <c r="B132" s="97" t="s">
        <v>399</v>
      </c>
      <c r="C132" s="26">
        <v>10</v>
      </c>
      <c r="D132" s="26" t="s">
        <v>252</v>
      </c>
      <c r="E132" s="26" t="s">
        <v>271</v>
      </c>
      <c r="F132" s="26" t="s">
        <v>253</v>
      </c>
      <c r="G132" s="108">
        <f t="shared" si="14"/>
        <v>22000</v>
      </c>
      <c r="H132" s="191">
        <f t="shared" si="14"/>
        <v>22000</v>
      </c>
    </row>
    <row r="133" spans="1:8" ht="69">
      <c r="A133" s="295" t="s">
        <v>46</v>
      </c>
      <c r="B133" s="97" t="s">
        <v>399</v>
      </c>
      <c r="C133" s="26">
        <v>10</v>
      </c>
      <c r="D133" s="26" t="s">
        <v>252</v>
      </c>
      <c r="E133" s="26" t="s">
        <v>502</v>
      </c>
      <c r="F133" s="26" t="s">
        <v>253</v>
      </c>
      <c r="G133" s="108">
        <f t="shared" si="14"/>
        <v>22000</v>
      </c>
      <c r="H133" s="191">
        <f t="shared" si="14"/>
        <v>22000</v>
      </c>
    </row>
    <row r="134" spans="1:8" ht="30.75">
      <c r="A134" s="294" t="s">
        <v>503</v>
      </c>
      <c r="B134" s="97" t="s">
        <v>399</v>
      </c>
      <c r="C134" s="27">
        <v>10</v>
      </c>
      <c r="D134" s="27" t="s">
        <v>252</v>
      </c>
      <c r="E134" s="27" t="s">
        <v>502</v>
      </c>
      <c r="F134" s="27" t="s">
        <v>504</v>
      </c>
      <c r="G134" s="108">
        <v>22000</v>
      </c>
      <c r="H134" s="191">
        <v>22000</v>
      </c>
    </row>
    <row r="135" spans="1:8" ht="15">
      <c r="A135" s="276" t="s">
        <v>258</v>
      </c>
      <c r="B135" s="97" t="s">
        <v>399</v>
      </c>
      <c r="C135" s="26">
        <v>11</v>
      </c>
      <c r="D135" s="26"/>
      <c r="E135" s="26"/>
      <c r="F135" s="26"/>
      <c r="G135" s="88">
        <f aca="true" t="shared" si="15" ref="G135:H139">G136</f>
        <v>0</v>
      </c>
      <c r="H135" s="121">
        <f t="shared" si="15"/>
        <v>0</v>
      </c>
    </row>
    <row r="136" spans="1:8" ht="15">
      <c r="A136" s="276" t="s">
        <v>127</v>
      </c>
      <c r="B136" s="97" t="s">
        <v>399</v>
      </c>
      <c r="C136" s="26">
        <v>11</v>
      </c>
      <c r="D136" s="26" t="s">
        <v>250</v>
      </c>
      <c r="E136" s="26"/>
      <c r="F136" s="26"/>
      <c r="G136" s="88">
        <f t="shared" si="15"/>
        <v>0</v>
      </c>
      <c r="H136" s="121">
        <f t="shared" si="15"/>
        <v>0</v>
      </c>
    </row>
    <row r="137" spans="1:8" ht="28.5">
      <c r="A137" s="293" t="s">
        <v>579</v>
      </c>
      <c r="B137" s="97" t="s">
        <v>399</v>
      </c>
      <c r="C137" s="26">
        <v>11</v>
      </c>
      <c r="D137" s="26" t="s">
        <v>250</v>
      </c>
      <c r="E137" s="26" t="s">
        <v>521</v>
      </c>
      <c r="F137" s="26" t="s">
        <v>253</v>
      </c>
      <c r="G137" s="88">
        <f t="shared" si="15"/>
        <v>0</v>
      </c>
      <c r="H137" s="121">
        <f t="shared" si="15"/>
        <v>0</v>
      </c>
    </row>
    <row r="138" spans="1:8" ht="28.5">
      <c r="A138" s="293" t="s">
        <v>396</v>
      </c>
      <c r="B138" s="97" t="s">
        <v>399</v>
      </c>
      <c r="C138" s="26">
        <v>11</v>
      </c>
      <c r="D138" s="26" t="s">
        <v>250</v>
      </c>
      <c r="E138" s="26" t="s">
        <v>520</v>
      </c>
      <c r="F138" s="26" t="s">
        <v>253</v>
      </c>
      <c r="G138" s="88">
        <f t="shared" si="15"/>
        <v>0</v>
      </c>
      <c r="H138" s="121">
        <f t="shared" si="15"/>
        <v>0</v>
      </c>
    </row>
    <row r="139" spans="1:8" ht="15">
      <c r="A139" s="293" t="s">
        <v>259</v>
      </c>
      <c r="B139" s="97" t="s">
        <v>399</v>
      </c>
      <c r="C139" s="26">
        <v>11</v>
      </c>
      <c r="D139" s="26" t="s">
        <v>250</v>
      </c>
      <c r="E139" s="26" t="s">
        <v>581</v>
      </c>
      <c r="F139" s="26" t="s">
        <v>253</v>
      </c>
      <c r="G139" s="88">
        <f t="shared" si="15"/>
        <v>0</v>
      </c>
      <c r="H139" s="121">
        <f t="shared" si="15"/>
        <v>0</v>
      </c>
    </row>
    <row r="140" spans="1:8" ht="30.75">
      <c r="A140" s="275" t="s">
        <v>365</v>
      </c>
      <c r="B140" s="249" t="s">
        <v>399</v>
      </c>
      <c r="C140" s="27">
        <v>11</v>
      </c>
      <c r="D140" s="27" t="s">
        <v>250</v>
      </c>
      <c r="E140" s="27" t="s">
        <v>581</v>
      </c>
      <c r="F140" s="27" t="s">
        <v>364</v>
      </c>
      <c r="G140" s="92">
        <v>0</v>
      </c>
      <c r="H140" s="132">
        <v>0</v>
      </c>
    </row>
    <row r="141" spans="1:8" ht="15.75" thickBot="1">
      <c r="A141" s="296" t="s">
        <v>137</v>
      </c>
      <c r="B141" s="259"/>
      <c r="C141" s="260"/>
      <c r="D141" s="260"/>
      <c r="E141" s="260"/>
      <c r="F141" s="260"/>
      <c r="G141" s="297">
        <f>G9+G33+G39+G69+G79+G101+G118+G135</f>
        <v>8806766</v>
      </c>
      <c r="H141" s="261">
        <f>H9+H33+H39+H69+H79+H101+H118+H135</f>
        <v>8219399.999999999</v>
      </c>
    </row>
    <row r="143" spans="1:8" ht="15">
      <c r="A143" s="214"/>
      <c r="C143" s="82"/>
      <c r="D143" s="143"/>
      <c r="E143" s="143"/>
      <c r="F143" s="214"/>
      <c r="G143" s="82"/>
      <c r="H143" s="82"/>
    </row>
    <row r="144" spans="1:8" ht="15">
      <c r="A144" s="82"/>
      <c r="B144" s="143"/>
      <c r="C144" s="143"/>
      <c r="D144" s="214"/>
      <c r="E144" s="214"/>
      <c r="F144" s="82"/>
      <c r="G144" s="82"/>
      <c r="H144"/>
    </row>
    <row r="145" spans="1:7" s="265" customFormat="1" ht="15">
      <c r="A145" s="214" t="s">
        <v>322</v>
      </c>
      <c r="B145" s="143"/>
      <c r="C145" s="149"/>
      <c r="D145" s="214"/>
      <c r="E145" s="153" t="s">
        <v>323</v>
      </c>
      <c r="F145" s="214"/>
      <c r="G145" s="214"/>
    </row>
  </sheetData>
  <sheetProtection/>
  <mergeCells count="4">
    <mergeCell ref="B1:H1"/>
    <mergeCell ref="B2:H2"/>
    <mergeCell ref="B3:H3"/>
    <mergeCell ref="A4:H4"/>
  </mergeCells>
  <printOptions/>
  <pageMargins left="1.0236220472440944" right="0.3937007874015748" top="0.3937007874015748" bottom="0.35433070866141736" header="0.31496062992125984" footer="0.31496062992125984"/>
  <pageSetup fitToHeight="0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view="pageBreakPreview" zoomScaleSheetLayoutView="100" zoomScalePageLayoutView="0" workbookViewId="0" topLeftCell="A37">
      <selection activeCell="Q13" sqref="Q13"/>
    </sheetView>
  </sheetViews>
  <sheetFormatPr defaultColWidth="9.140625" defaultRowHeight="15"/>
  <cols>
    <col min="1" max="1" width="65.7109375" style="174" customWidth="1"/>
    <col min="2" max="2" width="15.00390625" style="86" customWidth="1"/>
    <col min="3" max="3" width="7.00390625" style="111" customWidth="1"/>
    <col min="4" max="4" width="6.140625" style="111" customWidth="1"/>
    <col min="5" max="5" width="7.28125" style="111" customWidth="1"/>
    <col min="6" max="6" width="5.57421875" style="111" customWidth="1"/>
    <col min="7" max="7" width="17.7109375" style="112" customWidth="1"/>
  </cols>
  <sheetData>
    <row r="1" spans="2:7" ht="14.25">
      <c r="B1" s="384" t="s">
        <v>403</v>
      </c>
      <c r="C1" s="384"/>
      <c r="D1" s="384"/>
      <c r="E1" s="384"/>
      <c r="F1" s="384"/>
      <c r="G1" s="384"/>
    </row>
    <row r="2" spans="2:8" ht="32.25" customHeight="1">
      <c r="B2" s="382" t="s">
        <v>102</v>
      </c>
      <c r="C2" s="382"/>
      <c r="D2" s="382"/>
      <c r="E2" s="382"/>
      <c r="F2" s="382"/>
      <c r="G2" s="382"/>
      <c r="H2" s="150"/>
    </row>
    <row r="3" spans="2:8" ht="58.5" customHeight="1">
      <c r="B3" s="382" t="s">
        <v>26</v>
      </c>
      <c r="C3" s="382"/>
      <c r="D3" s="382"/>
      <c r="E3" s="382"/>
      <c r="F3" s="382"/>
      <c r="G3" s="382"/>
      <c r="H3" s="150"/>
    </row>
    <row r="4" ht="9" customHeight="1"/>
    <row r="5" spans="1:7" ht="32.25" customHeight="1">
      <c r="A5" s="385" t="s">
        <v>47</v>
      </c>
      <c r="B5" s="387"/>
      <c r="C5" s="387"/>
      <c r="D5" s="387"/>
      <c r="E5" s="387"/>
      <c r="F5" s="387"/>
      <c r="G5" s="387"/>
    </row>
    <row r="6" ht="15" thickBot="1">
      <c r="G6" s="112" t="s">
        <v>292</v>
      </c>
    </row>
    <row r="7" spans="1:7" ht="15.75" customHeight="1">
      <c r="A7" s="388" t="s">
        <v>104</v>
      </c>
      <c r="B7" s="390" t="s">
        <v>263</v>
      </c>
      <c r="C7" s="392" t="s">
        <v>105</v>
      </c>
      <c r="D7" s="392" t="s">
        <v>262</v>
      </c>
      <c r="E7" s="392" t="s">
        <v>232</v>
      </c>
      <c r="F7" s="392" t="s">
        <v>106</v>
      </c>
      <c r="G7" s="166" t="s">
        <v>234</v>
      </c>
    </row>
    <row r="8" spans="1:7" ht="49.5" customHeight="1" thickBot="1">
      <c r="A8" s="389"/>
      <c r="B8" s="391"/>
      <c r="C8" s="393"/>
      <c r="D8" s="393"/>
      <c r="E8" s="393"/>
      <c r="F8" s="393"/>
      <c r="G8" s="167" t="s">
        <v>584</v>
      </c>
    </row>
    <row r="9" spans="1:7" ht="47.25" customHeight="1">
      <c r="A9" s="330" t="s">
        <v>74</v>
      </c>
      <c r="B9" s="129" t="s">
        <v>277</v>
      </c>
      <c r="C9" s="129"/>
      <c r="D9" s="129"/>
      <c r="E9" s="129"/>
      <c r="F9" s="129"/>
      <c r="G9" s="168">
        <f aca="true" t="shared" si="0" ref="G9:G14">G10</f>
        <v>1000</v>
      </c>
    </row>
    <row r="10" spans="1:7" ht="31.5" customHeight="1">
      <c r="A10" s="175" t="s">
        <v>376</v>
      </c>
      <c r="B10" s="26" t="s">
        <v>276</v>
      </c>
      <c r="C10" s="26"/>
      <c r="D10" s="26"/>
      <c r="E10" s="26"/>
      <c r="F10" s="26"/>
      <c r="G10" s="169">
        <f t="shared" si="0"/>
        <v>1000</v>
      </c>
    </row>
    <row r="11" spans="1:7" ht="30.75">
      <c r="A11" s="176" t="s">
        <v>118</v>
      </c>
      <c r="B11" s="26" t="s">
        <v>276</v>
      </c>
      <c r="C11" s="26" t="s">
        <v>252</v>
      </c>
      <c r="D11" s="26"/>
      <c r="E11" s="26"/>
      <c r="F11" s="26"/>
      <c r="G11" s="169">
        <f t="shared" si="0"/>
        <v>1000</v>
      </c>
    </row>
    <row r="12" spans="1:7" ht="27">
      <c r="A12" s="177" t="s">
        <v>519</v>
      </c>
      <c r="B12" s="26" t="s">
        <v>276</v>
      </c>
      <c r="C12" s="26" t="s">
        <v>252</v>
      </c>
      <c r="D12" s="26" t="s">
        <v>518</v>
      </c>
      <c r="E12" s="26"/>
      <c r="F12" s="26"/>
      <c r="G12" s="169">
        <f t="shared" si="0"/>
        <v>1000</v>
      </c>
    </row>
    <row r="13" spans="1:7" ht="33.75" customHeight="1">
      <c r="A13" s="177" t="s">
        <v>116</v>
      </c>
      <c r="B13" s="26" t="s">
        <v>275</v>
      </c>
      <c r="C13" s="26" t="s">
        <v>252</v>
      </c>
      <c r="D13" s="26" t="s">
        <v>518</v>
      </c>
      <c r="E13" s="27"/>
      <c r="F13" s="27"/>
      <c r="G13" s="169">
        <f t="shared" si="0"/>
        <v>1000</v>
      </c>
    </row>
    <row r="14" spans="1:7" ht="33.75" customHeight="1">
      <c r="A14" s="178" t="s">
        <v>365</v>
      </c>
      <c r="B14" s="27" t="s">
        <v>275</v>
      </c>
      <c r="C14" s="27" t="s">
        <v>252</v>
      </c>
      <c r="D14" s="27" t="s">
        <v>518</v>
      </c>
      <c r="E14" s="27" t="s">
        <v>364</v>
      </c>
      <c r="F14" s="27"/>
      <c r="G14" s="170">
        <f t="shared" si="0"/>
        <v>1000</v>
      </c>
    </row>
    <row r="15" spans="1:7" ht="18.75" customHeight="1" thickBot="1">
      <c r="A15" s="179" t="s">
        <v>400</v>
      </c>
      <c r="B15" s="123" t="s">
        <v>275</v>
      </c>
      <c r="C15" s="123" t="s">
        <v>252</v>
      </c>
      <c r="D15" s="123" t="s">
        <v>518</v>
      </c>
      <c r="E15" s="123" t="s">
        <v>364</v>
      </c>
      <c r="F15" s="123" t="s">
        <v>399</v>
      </c>
      <c r="G15" s="171">
        <v>1000</v>
      </c>
    </row>
    <row r="16" spans="1:7" ht="58.5" customHeight="1">
      <c r="A16" s="331" t="s">
        <v>78</v>
      </c>
      <c r="B16" s="129" t="s">
        <v>378</v>
      </c>
      <c r="C16" s="129"/>
      <c r="D16" s="129"/>
      <c r="E16" s="129"/>
      <c r="F16" s="129"/>
      <c r="G16" s="168">
        <f aca="true" t="shared" si="1" ref="G16:G21">G17</f>
        <v>1000</v>
      </c>
    </row>
    <row r="17" spans="1:7" ht="27">
      <c r="A17" s="177" t="s">
        <v>377</v>
      </c>
      <c r="B17" s="26" t="s">
        <v>378</v>
      </c>
      <c r="C17" s="26"/>
      <c r="D17" s="26"/>
      <c r="E17" s="26"/>
      <c r="F17" s="26"/>
      <c r="G17" s="169">
        <f t="shared" si="1"/>
        <v>1000</v>
      </c>
    </row>
    <row r="18" spans="1:7" ht="30.75">
      <c r="A18" s="176" t="s">
        <v>118</v>
      </c>
      <c r="B18" s="26" t="s">
        <v>378</v>
      </c>
      <c r="C18" s="26" t="s">
        <v>252</v>
      </c>
      <c r="D18" s="26"/>
      <c r="E18" s="26"/>
      <c r="F18" s="26"/>
      <c r="G18" s="169">
        <f t="shared" si="1"/>
        <v>1000</v>
      </c>
    </row>
    <row r="19" spans="1:7" ht="32.25" customHeight="1">
      <c r="A19" s="177" t="s">
        <v>519</v>
      </c>
      <c r="B19" s="26" t="s">
        <v>378</v>
      </c>
      <c r="C19" s="26" t="s">
        <v>252</v>
      </c>
      <c r="D19" s="26" t="s">
        <v>518</v>
      </c>
      <c r="E19" s="26"/>
      <c r="F19" s="26"/>
      <c r="G19" s="169">
        <f t="shared" si="1"/>
        <v>1000</v>
      </c>
    </row>
    <row r="20" spans="1:7" ht="46.5" customHeight="1">
      <c r="A20" s="90" t="s">
        <v>524</v>
      </c>
      <c r="B20" s="26" t="s">
        <v>379</v>
      </c>
      <c r="C20" s="26" t="s">
        <v>252</v>
      </c>
      <c r="D20" s="26" t="s">
        <v>518</v>
      </c>
      <c r="E20" s="27"/>
      <c r="F20" s="27"/>
      <c r="G20" s="169">
        <f t="shared" si="1"/>
        <v>1000</v>
      </c>
    </row>
    <row r="21" spans="1:7" ht="34.5" customHeight="1">
      <c r="A21" s="178" t="s">
        <v>365</v>
      </c>
      <c r="B21" s="27" t="s">
        <v>379</v>
      </c>
      <c r="C21" s="27" t="s">
        <v>252</v>
      </c>
      <c r="D21" s="27" t="s">
        <v>518</v>
      </c>
      <c r="E21" s="27" t="s">
        <v>364</v>
      </c>
      <c r="F21" s="27"/>
      <c r="G21" s="170">
        <f t="shared" si="1"/>
        <v>1000</v>
      </c>
    </row>
    <row r="22" spans="1:7" ht="17.25" customHeight="1" thickBot="1">
      <c r="A22" s="179" t="s">
        <v>400</v>
      </c>
      <c r="B22" s="123" t="s">
        <v>379</v>
      </c>
      <c r="C22" s="123" t="s">
        <v>252</v>
      </c>
      <c r="D22" s="123" t="s">
        <v>518</v>
      </c>
      <c r="E22" s="123" t="s">
        <v>364</v>
      </c>
      <c r="F22" s="123" t="s">
        <v>399</v>
      </c>
      <c r="G22" s="171">
        <v>1000</v>
      </c>
    </row>
    <row r="23" spans="1:7" ht="47.25" customHeight="1">
      <c r="A23" s="94" t="s">
        <v>75</v>
      </c>
      <c r="B23" s="129" t="s">
        <v>599</v>
      </c>
      <c r="C23" s="129"/>
      <c r="D23" s="129"/>
      <c r="E23" s="129"/>
      <c r="F23" s="129"/>
      <c r="G23" s="168">
        <f aca="true" t="shared" si="2" ref="G23:G28">G24</f>
        <v>1000</v>
      </c>
    </row>
    <row r="24" spans="1:7" ht="23.25" customHeight="1">
      <c r="A24" s="256" t="s">
        <v>601</v>
      </c>
      <c r="B24" s="26" t="s">
        <v>598</v>
      </c>
      <c r="C24" s="26"/>
      <c r="D24" s="26"/>
      <c r="E24" s="26"/>
      <c r="F24" s="26"/>
      <c r="G24" s="169">
        <f t="shared" si="2"/>
        <v>1000</v>
      </c>
    </row>
    <row r="25" spans="1:7" ht="30.75">
      <c r="A25" s="176" t="s">
        <v>118</v>
      </c>
      <c r="B25" s="26" t="s">
        <v>598</v>
      </c>
      <c r="C25" s="26" t="s">
        <v>252</v>
      </c>
      <c r="D25" s="26"/>
      <c r="E25" s="26"/>
      <c r="F25" s="26"/>
      <c r="G25" s="169">
        <f t="shared" si="2"/>
        <v>1000</v>
      </c>
    </row>
    <row r="26" spans="1:7" ht="27">
      <c r="A26" s="177" t="s">
        <v>519</v>
      </c>
      <c r="B26" s="26" t="s">
        <v>598</v>
      </c>
      <c r="C26" s="26" t="s">
        <v>252</v>
      </c>
      <c r="D26" s="26" t="s">
        <v>518</v>
      </c>
      <c r="E26" s="26"/>
      <c r="F26" s="26"/>
      <c r="G26" s="169">
        <f t="shared" si="2"/>
        <v>1000</v>
      </c>
    </row>
    <row r="27" spans="1:7" ht="32.25" customHeight="1">
      <c r="A27" s="90" t="s">
        <v>602</v>
      </c>
      <c r="B27" s="26" t="s">
        <v>600</v>
      </c>
      <c r="C27" s="26" t="s">
        <v>252</v>
      </c>
      <c r="D27" s="26" t="s">
        <v>518</v>
      </c>
      <c r="E27" s="27"/>
      <c r="F27" s="27"/>
      <c r="G27" s="169">
        <f t="shared" si="2"/>
        <v>1000</v>
      </c>
    </row>
    <row r="28" spans="1:7" ht="33.75" customHeight="1">
      <c r="A28" s="178" t="s">
        <v>365</v>
      </c>
      <c r="B28" s="27" t="s">
        <v>600</v>
      </c>
      <c r="C28" s="27" t="s">
        <v>252</v>
      </c>
      <c r="D28" s="27" t="s">
        <v>518</v>
      </c>
      <c r="E28" s="27" t="s">
        <v>364</v>
      </c>
      <c r="F28" s="27"/>
      <c r="G28" s="170">
        <f t="shared" si="2"/>
        <v>1000</v>
      </c>
    </row>
    <row r="29" spans="1:7" ht="18.75" customHeight="1" thickBot="1">
      <c r="A29" s="179" t="s">
        <v>400</v>
      </c>
      <c r="B29" s="123" t="s">
        <v>600</v>
      </c>
      <c r="C29" s="123" t="s">
        <v>252</v>
      </c>
      <c r="D29" s="123" t="s">
        <v>518</v>
      </c>
      <c r="E29" s="123" t="s">
        <v>364</v>
      </c>
      <c r="F29" s="123" t="s">
        <v>399</v>
      </c>
      <c r="G29" s="171">
        <v>1000</v>
      </c>
    </row>
    <row r="30" spans="1:7" ht="34.5" customHeight="1">
      <c r="A30" s="90" t="s">
        <v>596</v>
      </c>
      <c r="B30" s="129" t="s">
        <v>595</v>
      </c>
      <c r="C30" s="129"/>
      <c r="D30" s="129"/>
      <c r="E30" s="129"/>
      <c r="F30" s="129"/>
      <c r="G30" s="168">
        <f aca="true" t="shared" si="3" ref="G30:G35">G31</f>
        <v>1000</v>
      </c>
    </row>
    <row r="31" spans="1:7" ht="27">
      <c r="A31" s="90" t="s">
        <v>608</v>
      </c>
      <c r="B31" s="26" t="s">
        <v>595</v>
      </c>
      <c r="C31" s="26"/>
      <c r="D31" s="26"/>
      <c r="E31" s="26"/>
      <c r="F31" s="26"/>
      <c r="G31" s="169">
        <f t="shared" si="3"/>
        <v>1000</v>
      </c>
    </row>
    <row r="32" spans="1:7" ht="30.75">
      <c r="A32" s="176" t="s">
        <v>118</v>
      </c>
      <c r="B32" s="26" t="s">
        <v>595</v>
      </c>
      <c r="C32" s="26" t="s">
        <v>252</v>
      </c>
      <c r="D32" s="26"/>
      <c r="E32" s="26"/>
      <c r="F32" s="26"/>
      <c r="G32" s="169">
        <f t="shared" si="3"/>
        <v>1000</v>
      </c>
    </row>
    <row r="33" spans="1:7" ht="32.25" customHeight="1">
      <c r="A33" s="177" t="s">
        <v>519</v>
      </c>
      <c r="B33" s="26" t="s">
        <v>595</v>
      </c>
      <c r="C33" s="26" t="s">
        <v>252</v>
      </c>
      <c r="D33" s="26" t="s">
        <v>518</v>
      </c>
      <c r="E33" s="26"/>
      <c r="F33" s="26"/>
      <c r="G33" s="169">
        <f t="shared" si="3"/>
        <v>1000</v>
      </c>
    </row>
    <row r="34" spans="1:7" ht="33.75" customHeight="1">
      <c r="A34" s="90" t="s">
        <v>0</v>
      </c>
      <c r="B34" s="26" t="s">
        <v>597</v>
      </c>
      <c r="C34" s="26" t="s">
        <v>252</v>
      </c>
      <c r="D34" s="26" t="s">
        <v>518</v>
      </c>
      <c r="E34" s="27"/>
      <c r="F34" s="27"/>
      <c r="G34" s="169">
        <f t="shared" si="3"/>
        <v>1000</v>
      </c>
    </row>
    <row r="35" spans="1:7" ht="34.5" customHeight="1">
      <c r="A35" s="178" t="s">
        <v>365</v>
      </c>
      <c r="B35" s="27" t="s">
        <v>597</v>
      </c>
      <c r="C35" s="27" t="s">
        <v>252</v>
      </c>
      <c r="D35" s="27" t="s">
        <v>518</v>
      </c>
      <c r="E35" s="27" t="s">
        <v>364</v>
      </c>
      <c r="F35" s="27"/>
      <c r="G35" s="170">
        <f t="shared" si="3"/>
        <v>1000</v>
      </c>
    </row>
    <row r="36" spans="1:7" ht="17.25" customHeight="1" thickBot="1">
      <c r="A36" s="179" t="s">
        <v>400</v>
      </c>
      <c r="B36" s="123" t="s">
        <v>597</v>
      </c>
      <c r="C36" s="123" t="s">
        <v>252</v>
      </c>
      <c r="D36" s="123" t="s">
        <v>518</v>
      </c>
      <c r="E36" s="123" t="s">
        <v>364</v>
      </c>
      <c r="F36" s="123" t="s">
        <v>399</v>
      </c>
      <c r="G36" s="171">
        <v>1000</v>
      </c>
    </row>
    <row r="37" spans="1:7" ht="52.5" customHeight="1">
      <c r="A37" s="332" t="s">
        <v>79</v>
      </c>
      <c r="B37" s="129" t="s">
        <v>380</v>
      </c>
      <c r="C37" s="129"/>
      <c r="D37" s="129"/>
      <c r="E37" s="129"/>
      <c r="F37" s="129"/>
      <c r="G37" s="168">
        <f aca="true" t="shared" si="4" ref="G37:G42">G38</f>
        <v>70000</v>
      </c>
    </row>
    <row r="38" spans="1:7" ht="15.75" customHeight="1">
      <c r="A38" s="221" t="s">
        <v>523</v>
      </c>
      <c r="B38" s="26" t="s">
        <v>401</v>
      </c>
      <c r="C38" s="89"/>
      <c r="D38" s="89"/>
      <c r="E38" s="89"/>
      <c r="F38" s="89"/>
      <c r="G38" s="169">
        <f t="shared" si="4"/>
        <v>70000</v>
      </c>
    </row>
    <row r="39" spans="1:7" ht="33" customHeight="1">
      <c r="A39" s="176" t="s">
        <v>118</v>
      </c>
      <c r="B39" s="26" t="s">
        <v>401</v>
      </c>
      <c r="C39" s="26" t="s">
        <v>252</v>
      </c>
      <c r="D39" s="26"/>
      <c r="E39" s="27"/>
      <c r="F39" s="27"/>
      <c r="G39" s="169">
        <f t="shared" si="4"/>
        <v>70000</v>
      </c>
    </row>
    <row r="40" spans="1:7" ht="16.5" customHeight="1">
      <c r="A40" s="177" t="s">
        <v>238</v>
      </c>
      <c r="B40" s="26" t="s">
        <v>401</v>
      </c>
      <c r="C40" s="26" t="s">
        <v>252</v>
      </c>
      <c r="D40" s="26" t="s">
        <v>129</v>
      </c>
      <c r="E40" s="26"/>
      <c r="F40" s="26"/>
      <c r="G40" s="169">
        <f t="shared" si="4"/>
        <v>70000</v>
      </c>
    </row>
    <row r="41" spans="1:7" ht="32.25" customHeight="1">
      <c r="A41" s="177" t="s">
        <v>381</v>
      </c>
      <c r="B41" s="26" t="s">
        <v>517</v>
      </c>
      <c r="C41" s="26" t="s">
        <v>252</v>
      </c>
      <c r="D41" s="26" t="s">
        <v>129</v>
      </c>
      <c r="E41" s="26"/>
      <c r="F41" s="26"/>
      <c r="G41" s="169">
        <f t="shared" si="4"/>
        <v>70000</v>
      </c>
    </row>
    <row r="42" spans="1:7" ht="30.75">
      <c r="A42" s="178" t="s">
        <v>365</v>
      </c>
      <c r="B42" s="27" t="s">
        <v>517</v>
      </c>
      <c r="C42" s="27" t="s">
        <v>252</v>
      </c>
      <c r="D42" s="27" t="s">
        <v>129</v>
      </c>
      <c r="E42" s="27" t="s">
        <v>364</v>
      </c>
      <c r="F42" s="27"/>
      <c r="G42" s="170">
        <f t="shared" si="4"/>
        <v>70000</v>
      </c>
    </row>
    <row r="43" spans="1:7" ht="15.75" thickBot="1">
      <c r="A43" s="179" t="s">
        <v>400</v>
      </c>
      <c r="B43" s="123" t="s">
        <v>517</v>
      </c>
      <c r="C43" s="123" t="s">
        <v>252</v>
      </c>
      <c r="D43" s="123" t="s">
        <v>129</v>
      </c>
      <c r="E43" s="123" t="s">
        <v>364</v>
      </c>
      <c r="F43" s="123" t="s">
        <v>399</v>
      </c>
      <c r="G43" s="171">
        <v>70000</v>
      </c>
    </row>
    <row r="44" spans="1:7" ht="47.25" customHeight="1">
      <c r="A44" s="333" t="s">
        <v>42</v>
      </c>
      <c r="B44" s="129" t="s">
        <v>282</v>
      </c>
      <c r="C44" s="204"/>
      <c r="D44" s="204"/>
      <c r="E44" s="204"/>
      <c r="F44" s="204"/>
      <c r="G44" s="168">
        <f aca="true" t="shared" si="5" ref="G44:G49">G45</f>
        <v>1000</v>
      </c>
    </row>
    <row r="45" spans="1:7" ht="34.5" customHeight="1">
      <c r="A45" s="180" t="s">
        <v>281</v>
      </c>
      <c r="B45" s="26" t="s">
        <v>280</v>
      </c>
      <c r="C45" s="27"/>
      <c r="D45" s="27"/>
      <c r="E45" s="27"/>
      <c r="F45" s="27"/>
      <c r="G45" s="169">
        <f t="shared" si="5"/>
        <v>1000</v>
      </c>
    </row>
    <row r="46" spans="1:7" ht="15">
      <c r="A46" s="176" t="s">
        <v>121</v>
      </c>
      <c r="B46" s="26" t="s">
        <v>280</v>
      </c>
      <c r="C46" s="26" t="s">
        <v>255</v>
      </c>
      <c r="D46" s="26"/>
      <c r="E46" s="26"/>
      <c r="F46" s="26"/>
      <c r="G46" s="169">
        <f t="shared" si="5"/>
        <v>1000</v>
      </c>
    </row>
    <row r="47" spans="1:7" ht="30.75">
      <c r="A47" s="176" t="s">
        <v>570</v>
      </c>
      <c r="B47" s="26" t="s">
        <v>280</v>
      </c>
      <c r="C47" s="26" t="s">
        <v>255</v>
      </c>
      <c r="D47" s="26" t="s">
        <v>255</v>
      </c>
      <c r="E47" s="27"/>
      <c r="F47" s="27"/>
      <c r="G47" s="169">
        <f t="shared" si="5"/>
        <v>1000</v>
      </c>
    </row>
    <row r="48" spans="1:7" ht="32.25" customHeight="1">
      <c r="A48" s="176" t="s">
        <v>264</v>
      </c>
      <c r="B48" s="26" t="s">
        <v>580</v>
      </c>
      <c r="C48" s="26" t="s">
        <v>255</v>
      </c>
      <c r="D48" s="26" t="s">
        <v>255</v>
      </c>
      <c r="E48" s="27"/>
      <c r="F48" s="27"/>
      <c r="G48" s="169">
        <f t="shared" si="5"/>
        <v>1000</v>
      </c>
    </row>
    <row r="49" spans="1:7" ht="30.75">
      <c r="A49" s="178" t="s">
        <v>365</v>
      </c>
      <c r="B49" s="27" t="s">
        <v>580</v>
      </c>
      <c r="C49" s="27" t="s">
        <v>255</v>
      </c>
      <c r="D49" s="27" t="s">
        <v>255</v>
      </c>
      <c r="E49" s="27" t="s">
        <v>364</v>
      </c>
      <c r="F49" s="27"/>
      <c r="G49" s="170">
        <f t="shared" si="5"/>
        <v>1000</v>
      </c>
    </row>
    <row r="50" spans="1:7" ht="15.75" thickBot="1">
      <c r="A50" s="179" t="s">
        <v>400</v>
      </c>
      <c r="B50" s="123" t="s">
        <v>580</v>
      </c>
      <c r="C50" s="123" t="s">
        <v>255</v>
      </c>
      <c r="D50" s="123" t="s">
        <v>255</v>
      </c>
      <c r="E50" s="123" t="s">
        <v>364</v>
      </c>
      <c r="F50" s="123" t="s">
        <v>399</v>
      </c>
      <c r="G50" s="171">
        <v>1000</v>
      </c>
    </row>
    <row r="51" spans="1:7" ht="51" customHeight="1">
      <c r="A51" s="332" t="s">
        <v>38</v>
      </c>
      <c r="B51" s="129" t="s">
        <v>514</v>
      </c>
      <c r="C51" s="204"/>
      <c r="D51" s="204"/>
      <c r="E51" s="204"/>
      <c r="F51" s="204"/>
      <c r="G51" s="168">
        <f aca="true" t="shared" si="6" ref="G51:G56">G52</f>
        <v>100000</v>
      </c>
    </row>
    <row r="52" spans="1:7" ht="28.5">
      <c r="A52" s="180" t="s">
        <v>512</v>
      </c>
      <c r="B52" s="26" t="s">
        <v>515</v>
      </c>
      <c r="C52" s="102"/>
      <c r="D52" s="102"/>
      <c r="E52" s="102"/>
      <c r="F52" s="102"/>
      <c r="G52" s="169">
        <f t="shared" si="6"/>
        <v>100000</v>
      </c>
    </row>
    <row r="53" spans="1:7" ht="15">
      <c r="A53" s="177" t="s">
        <v>121</v>
      </c>
      <c r="B53" s="26" t="s">
        <v>515</v>
      </c>
      <c r="C53" s="26" t="s">
        <v>255</v>
      </c>
      <c r="D53" s="26"/>
      <c r="E53" s="27"/>
      <c r="F53" s="27"/>
      <c r="G53" s="169">
        <f t="shared" si="6"/>
        <v>100000</v>
      </c>
    </row>
    <row r="54" spans="1:7" ht="15">
      <c r="A54" s="177" t="s">
        <v>490</v>
      </c>
      <c r="B54" s="26" t="s">
        <v>515</v>
      </c>
      <c r="C54" s="26" t="s">
        <v>255</v>
      </c>
      <c r="D54" s="26" t="s">
        <v>251</v>
      </c>
      <c r="E54" s="27"/>
      <c r="F54" s="27"/>
      <c r="G54" s="169">
        <f t="shared" si="6"/>
        <v>100000</v>
      </c>
    </row>
    <row r="55" spans="1:7" ht="27">
      <c r="A55" s="177" t="s">
        <v>513</v>
      </c>
      <c r="B55" s="26" t="s">
        <v>557</v>
      </c>
      <c r="C55" s="26" t="s">
        <v>255</v>
      </c>
      <c r="D55" s="26" t="s">
        <v>251</v>
      </c>
      <c r="E55" s="27"/>
      <c r="F55" s="27"/>
      <c r="G55" s="169">
        <f t="shared" si="6"/>
        <v>100000</v>
      </c>
    </row>
    <row r="56" spans="1:7" ht="30.75">
      <c r="A56" s="178" t="s">
        <v>365</v>
      </c>
      <c r="B56" s="27" t="s">
        <v>557</v>
      </c>
      <c r="C56" s="27" t="s">
        <v>255</v>
      </c>
      <c r="D56" s="27" t="s">
        <v>251</v>
      </c>
      <c r="E56" s="27" t="s">
        <v>364</v>
      </c>
      <c r="F56" s="27"/>
      <c r="G56" s="170">
        <f t="shared" si="6"/>
        <v>100000</v>
      </c>
    </row>
    <row r="57" spans="1:7" ht="21.75" customHeight="1" thickBot="1">
      <c r="A57" s="202" t="s">
        <v>400</v>
      </c>
      <c r="B57" s="205" t="s">
        <v>557</v>
      </c>
      <c r="C57" s="205" t="s">
        <v>255</v>
      </c>
      <c r="D57" s="205" t="s">
        <v>251</v>
      </c>
      <c r="E57" s="205" t="s">
        <v>364</v>
      </c>
      <c r="F57" s="205" t="s">
        <v>399</v>
      </c>
      <c r="G57" s="167">
        <v>100000</v>
      </c>
    </row>
    <row r="58" spans="1:7" ht="33.75" customHeight="1">
      <c r="A58" s="334" t="s">
        <v>77</v>
      </c>
      <c r="B58" s="129" t="s">
        <v>552</v>
      </c>
      <c r="C58" s="129"/>
      <c r="D58" s="129"/>
      <c r="E58" s="129"/>
      <c r="F58" s="129"/>
      <c r="G58" s="200">
        <f>G59</f>
        <v>280000</v>
      </c>
    </row>
    <row r="59" spans="1:7" ht="42.75" customHeight="1">
      <c r="A59" s="190" t="s">
        <v>549</v>
      </c>
      <c r="B59" s="26" t="s">
        <v>556</v>
      </c>
      <c r="C59" s="26"/>
      <c r="D59" s="26"/>
      <c r="E59" s="26"/>
      <c r="F59" s="26"/>
      <c r="G59" s="189">
        <f>G60</f>
        <v>280000</v>
      </c>
    </row>
    <row r="60" spans="1:7" ht="18" customHeight="1">
      <c r="A60" s="177" t="s">
        <v>121</v>
      </c>
      <c r="B60" s="26" t="s">
        <v>556</v>
      </c>
      <c r="C60" s="26" t="s">
        <v>255</v>
      </c>
      <c r="D60" s="26"/>
      <c r="E60" s="26"/>
      <c r="F60" s="26"/>
      <c r="G60" s="189">
        <f>G61</f>
        <v>280000</v>
      </c>
    </row>
    <row r="61" spans="1:7" ht="16.5" customHeight="1">
      <c r="A61" s="190" t="s">
        <v>555</v>
      </c>
      <c r="B61" s="26" t="s">
        <v>556</v>
      </c>
      <c r="C61" s="26" t="s">
        <v>255</v>
      </c>
      <c r="D61" s="26" t="s">
        <v>252</v>
      </c>
      <c r="E61" s="26"/>
      <c r="F61" s="26"/>
      <c r="G61" s="189">
        <f>G62</f>
        <v>280000</v>
      </c>
    </row>
    <row r="62" spans="1:7" ht="35.25" customHeight="1">
      <c r="A62" s="165" t="s">
        <v>550</v>
      </c>
      <c r="B62" s="26" t="s">
        <v>583</v>
      </c>
      <c r="C62" s="26" t="s">
        <v>255</v>
      </c>
      <c r="D62" s="26" t="s">
        <v>252</v>
      </c>
      <c r="E62" s="26"/>
      <c r="F62" s="26"/>
      <c r="G62" s="189">
        <f>G63+G64</f>
        <v>280000</v>
      </c>
    </row>
    <row r="63" spans="1:7" ht="21.75" customHeight="1">
      <c r="A63" s="178" t="s">
        <v>365</v>
      </c>
      <c r="B63" s="27" t="s">
        <v>583</v>
      </c>
      <c r="C63" s="27" t="s">
        <v>255</v>
      </c>
      <c r="D63" s="27" t="s">
        <v>252</v>
      </c>
      <c r="E63" s="27" t="s">
        <v>364</v>
      </c>
      <c r="F63" s="27"/>
      <c r="G63" s="191">
        <v>30000</v>
      </c>
    </row>
    <row r="64" spans="1:7" ht="21.75" customHeight="1">
      <c r="A64" s="178" t="s">
        <v>49</v>
      </c>
      <c r="B64" s="27" t="s">
        <v>583</v>
      </c>
      <c r="C64" s="27" t="s">
        <v>255</v>
      </c>
      <c r="D64" s="27" t="s">
        <v>252</v>
      </c>
      <c r="E64" s="27" t="s">
        <v>48</v>
      </c>
      <c r="F64" s="27"/>
      <c r="G64" s="191">
        <v>250000</v>
      </c>
    </row>
    <row r="65" spans="1:7" ht="21.75" customHeight="1" thickBot="1">
      <c r="A65" s="179" t="s">
        <v>400</v>
      </c>
      <c r="B65" s="123" t="s">
        <v>583</v>
      </c>
      <c r="C65" s="123" t="s">
        <v>255</v>
      </c>
      <c r="D65" s="123" t="s">
        <v>252</v>
      </c>
      <c r="E65" s="123" t="s">
        <v>364</v>
      </c>
      <c r="F65" s="123" t="s">
        <v>399</v>
      </c>
      <c r="G65" s="203">
        <f>G62</f>
        <v>280000</v>
      </c>
    </row>
    <row r="66" spans="1:7" ht="28.5">
      <c r="A66" s="333" t="s">
        <v>579</v>
      </c>
      <c r="B66" s="129" t="s">
        <v>521</v>
      </c>
      <c r="C66" s="129"/>
      <c r="D66" s="129"/>
      <c r="E66" s="129"/>
      <c r="F66" s="129"/>
      <c r="G66" s="200">
        <f aca="true" t="shared" si="7" ref="G66:G71">G67</f>
        <v>1000</v>
      </c>
    </row>
    <row r="67" spans="1:7" ht="30" customHeight="1">
      <c r="A67" s="180" t="s">
        <v>396</v>
      </c>
      <c r="B67" s="26" t="s">
        <v>520</v>
      </c>
      <c r="C67" s="26"/>
      <c r="D67" s="26"/>
      <c r="E67" s="26"/>
      <c r="F67" s="26"/>
      <c r="G67" s="189">
        <f t="shared" si="7"/>
        <v>1000</v>
      </c>
    </row>
    <row r="68" spans="1:7" ht="18.75" customHeight="1">
      <c r="A68" s="176" t="s">
        <v>127</v>
      </c>
      <c r="B68" s="26" t="s">
        <v>520</v>
      </c>
      <c r="C68" s="26"/>
      <c r="D68" s="26"/>
      <c r="E68" s="26"/>
      <c r="F68" s="26"/>
      <c r="G68" s="189">
        <f t="shared" si="7"/>
        <v>1000</v>
      </c>
    </row>
    <row r="69" spans="1:7" ht="18" customHeight="1">
      <c r="A69" s="176" t="s">
        <v>127</v>
      </c>
      <c r="B69" s="26" t="s">
        <v>520</v>
      </c>
      <c r="C69" s="26" t="s">
        <v>522</v>
      </c>
      <c r="D69" s="26" t="s">
        <v>250</v>
      </c>
      <c r="E69" s="27"/>
      <c r="F69" s="27"/>
      <c r="G69" s="189">
        <f t="shared" si="7"/>
        <v>1000</v>
      </c>
    </row>
    <row r="70" spans="1:7" ht="19.5" customHeight="1">
      <c r="A70" s="180" t="s">
        <v>259</v>
      </c>
      <c r="B70" s="26" t="s">
        <v>581</v>
      </c>
      <c r="C70" s="26" t="s">
        <v>522</v>
      </c>
      <c r="D70" s="26" t="s">
        <v>250</v>
      </c>
      <c r="E70" s="27"/>
      <c r="F70" s="27"/>
      <c r="G70" s="189">
        <f t="shared" si="7"/>
        <v>1000</v>
      </c>
    </row>
    <row r="71" spans="1:7" ht="33.75" customHeight="1">
      <c r="A71" s="178" t="s">
        <v>365</v>
      </c>
      <c r="B71" s="27" t="s">
        <v>581</v>
      </c>
      <c r="C71" s="27" t="s">
        <v>522</v>
      </c>
      <c r="D71" s="27" t="s">
        <v>250</v>
      </c>
      <c r="E71" s="27" t="s">
        <v>364</v>
      </c>
      <c r="F71" s="27"/>
      <c r="G71" s="191">
        <f t="shared" si="7"/>
        <v>1000</v>
      </c>
    </row>
    <row r="72" spans="1:7" ht="18" customHeight="1" thickBot="1">
      <c r="A72" s="179" t="s">
        <v>400</v>
      </c>
      <c r="B72" s="123" t="s">
        <v>581</v>
      </c>
      <c r="C72" s="123" t="s">
        <v>522</v>
      </c>
      <c r="D72" s="123" t="s">
        <v>250</v>
      </c>
      <c r="E72" s="123" t="s">
        <v>364</v>
      </c>
      <c r="F72" s="123" t="s">
        <v>399</v>
      </c>
      <c r="G72" s="203">
        <v>1000</v>
      </c>
    </row>
    <row r="73" spans="1:7" ht="32.25" customHeight="1">
      <c r="A73" s="335" t="s">
        <v>50</v>
      </c>
      <c r="B73" s="89" t="s">
        <v>265</v>
      </c>
      <c r="C73" s="102"/>
      <c r="D73" s="102"/>
      <c r="E73" s="102"/>
      <c r="F73" s="102"/>
      <c r="G73" s="172">
        <f>G74</f>
        <v>244700</v>
      </c>
    </row>
    <row r="74" spans="1:7" ht="18" customHeight="1">
      <c r="A74" s="180" t="s">
        <v>402</v>
      </c>
      <c r="B74" s="26" t="s">
        <v>265</v>
      </c>
      <c r="C74" s="26" t="s">
        <v>129</v>
      </c>
      <c r="D74" s="27"/>
      <c r="E74" s="27"/>
      <c r="F74" s="27"/>
      <c r="G74" s="169">
        <f>G75+G80</f>
        <v>244700</v>
      </c>
    </row>
    <row r="75" spans="1:7" ht="32.25" customHeight="1">
      <c r="A75" s="180" t="s">
        <v>269</v>
      </c>
      <c r="B75" s="26" t="s">
        <v>265</v>
      </c>
      <c r="C75" s="26" t="s">
        <v>129</v>
      </c>
      <c r="D75" s="26" t="s">
        <v>250</v>
      </c>
      <c r="E75" s="27"/>
      <c r="F75" s="27"/>
      <c r="G75" s="169">
        <f>G76</f>
        <v>194700</v>
      </c>
    </row>
    <row r="76" spans="1:7" ht="32.25" customHeight="1">
      <c r="A76" s="176" t="s">
        <v>248</v>
      </c>
      <c r="B76" s="26" t="s">
        <v>267</v>
      </c>
      <c r="C76" s="26" t="s">
        <v>129</v>
      </c>
      <c r="D76" s="26" t="s">
        <v>250</v>
      </c>
      <c r="E76" s="27"/>
      <c r="F76" s="27"/>
      <c r="G76" s="169">
        <f>G77</f>
        <v>194700</v>
      </c>
    </row>
    <row r="77" spans="1:7" ht="33" customHeight="1">
      <c r="A77" s="176" t="s">
        <v>391</v>
      </c>
      <c r="B77" s="26" t="s">
        <v>267</v>
      </c>
      <c r="C77" s="26" t="s">
        <v>129</v>
      </c>
      <c r="D77" s="26" t="s">
        <v>250</v>
      </c>
      <c r="E77" s="27"/>
      <c r="F77" s="27"/>
      <c r="G77" s="169">
        <f>G78</f>
        <v>194700</v>
      </c>
    </row>
    <row r="78" spans="1:7" ht="19.5" customHeight="1">
      <c r="A78" s="184" t="s">
        <v>249</v>
      </c>
      <c r="B78" s="27" t="s">
        <v>267</v>
      </c>
      <c r="C78" s="27" t="s">
        <v>129</v>
      </c>
      <c r="D78" s="27" t="s">
        <v>250</v>
      </c>
      <c r="E78" s="27" t="s">
        <v>392</v>
      </c>
      <c r="F78" s="27"/>
      <c r="G78" s="170">
        <f>G79</f>
        <v>194700</v>
      </c>
    </row>
    <row r="79" spans="1:7" ht="18" customHeight="1">
      <c r="A79" s="181" t="s">
        <v>400</v>
      </c>
      <c r="B79" s="27" t="s">
        <v>267</v>
      </c>
      <c r="C79" s="27" t="s">
        <v>129</v>
      </c>
      <c r="D79" s="27" t="s">
        <v>250</v>
      </c>
      <c r="E79" s="27" t="s">
        <v>392</v>
      </c>
      <c r="F79" s="27" t="s">
        <v>399</v>
      </c>
      <c r="G79" s="170">
        <v>194700</v>
      </c>
    </row>
    <row r="80" spans="1:7" ht="20.25" customHeight="1">
      <c r="A80" s="176" t="s">
        <v>136</v>
      </c>
      <c r="B80" s="26" t="s">
        <v>393</v>
      </c>
      <c r="C80" s="26" t="s">
        <v>129</v>
      </c>
      <c r="D80" s="26" t="s">
        <v>252</v>
      </c>
      <c r="E80" s="27"/>
      <c r="F80" s="27"/>
      <c r="G80" s="169">
        <f>G81</f>
        <v>50000</v>
      </c>
    </row>
    <row r="81" spans="1:7" ht="32.25" customHeight="1">
      <c r="A81" s="180" t="s">
        <v>269</v>
      </c>
      <c r="B81" s="26" t="s">
        <v>393</v>
      </c>
      <c r="C81" s="26" t="s">
        <v>129</v>
      </c>
      <c r="D81" s="26" t="s">
        <v>252</v>
      </c>
      <c r="E81" s="27"/>
      <c r="F81" s="27"/>
      <c r="G81" s="169">
        <f>G82</f>
        <v>50000</v>
      </c>
    </row>
    <row r="82" spans="1:7" ht="31.5" customHeight="1">
      <c r="A82" s="176" t="s">
        <v>248</v>
      </c>
      <c r="B82" s="26" t="s">
        <v>394</v>
      </c>
      <c r="C82" s="26" t="s">
        <v>129</v>
      </c>
      <c r="D82" s="26" t="s">
        <v>252</v>
      </c>
      <c r="E82" s="27"/>
      <c r="F82" s="27"/>
      <c r="G82" s="169">
        <f>G83</f>
        <v>50000</v>
      </c>
    </row>
    <row r="83" spans="1:13" s="15" customFormat="1" ht="34.5" customHeight="1">
      <c r="A83" s="176" t="s">
        <v>126</v>
      </c>
      <c r="B83" s="26" t="s">
        <v>395</v>
      </c>
      <c r="C83" s="26" t="s">
        <v>129</v>
      </c>
      <c r="D83" s="26" t="s">
        <v>252</v>
      </c>
      <c r="E83" s="27"/>
      <c r="F83" s="27"/>
      <c r="G83" s="169">
        <f>G84</f>
        <v>50000</v>
      </c>
      <c r="K83"/>
      <c r="M83" s="4"/>
    </row>
    <row r="84" spans="1:13" ht="15">
      <c r="A84" s="184" t="s">
        <v>249</v>
      </c>
      <c r="B84" s="27" t="s">
        <v>395</v>
      </c>
      <c r="C84" s="27" t="s">
        <v>129</v>
      </c>
      <c r="D84" s="27" t="s">
        <v>252</v>
      </c>
      <c r="E84" s="27" t="s">
        <v>392</v>
      </c>
      <c r="F84" s="27"/>
      <c r="G84" s="170">
        <f>G85</f>
        <v>50000</v>
      </c>
      <c r="M84" s="15"/>
    </row>
    <row r="85" spans="1:7" ht="15">
      <c r="A85" s="181" t="s">
        <v>400</v>
      </c>
      <c r="B85" s="27" t="s">
        <v>395</v>
      </c>
      <c r="C85" s="27" t="s">
        <v>129</v>
      </c>
      <c r="D85" s="27" t="s">
        <v>252</v>
      </c>
      <c r="E85" s="27" t="s">
        <v>392</v>
      </c>
      <c r="F85" s="27" t="s">
        <v>399</v>
      </c>
      <c r="G85" s="170">
        <v>50000</v>
      </c>
    </row>
    <row r="86" spans="1:7" ht="18" thickBot="1">
      <c r="A86" s="182" t="s">
        <v>107</v>
      </c>
      <c r="B86" s="113"/>
      <c r="C86" s="114"/>
      <c r="D86" s="114"/>
      <c r="E86" s="114"/>
      <c r="F86" s="114"/>
      <c r="G86" s="173">
        <f>G9+G16+G23+G30+G37+G44+G51+G58+G66+G73</f>
        <v>700700</v>
      </c>
    </row>
    <row r="90" spans="1:7" ht="15">
      <c r="A90" s="183" t="s">
        <v>492</v>
      </c>
      <c r="B90" s="149"/>
      <c r="C90" s="143"/>
      <c r="D90" s="214"/>
      <c r="E90" s="214"/>
      <c r="F90" s="82"/>
      <c r="G90" s="254"/>
    </row>
    <row r="91" spans="1:7" ht="15">
      <c r="A91" s="183" t="s">
        <v>493</v>
      </c>
      <c r="B91" s="149"/>
      <c r="C91" s="149"/>
      <c r="D91" s="214"/>
      <c r="E91" s="153" t="s">
        <v>323</v>
      </c>
      <c r="F91" s="82"/>
      <c r="G91" s="254"/>
    </row>
  </sheetData>
  <sheetProtection/>
  <mergeCells count="10">
    <mergeCell ref="E7:E8"/>
    <mergeCell ref="F7:F8"/>
    <mergeCell ref="A7:A8"/>
    <mergeCell ref="B7:B8"/>
    <mergeCell ref="C7:C8"/>
    <mergeCell ref="D7:D8"/>
    <mergeCell ref="B3:G3"/>
    <mergeCell ref="B1:G1"/>
    <mergeCell ref="B2:G2"/>
    <mergeCell ref="A5:G5"/>
  </mergeCells>
  <printOptions/>
  <pageMargins left="1.0236220472440944" right="0.3937007874015748" top="0.2755905511811024" bottom="0.2755905511811024" header="0.1968503937007874" footer="0.1968503937007874"/>
  <pageSetup fitToHeight="0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SheetLayoutView="100" zoomScalePageLayoutView="0" workbookViewId="0" topLeftCell="A1">
      <selection activeCell="Q12" sqref="Q12"/>
    </sheetView>
  </sheetViews>
  <sheetFormatPr defaultColWidth="9.140625" defaultRowHeight="15"/>
  <cols>
    <col min="1" max="1" width="64.00390625" style="110" customWidth="1"/>
    <col min="2" max="2" width="15.00390625" style="86" customWidth="1"/>
    <col min="3" max="3" width="7.00390625" style="111" customWidth="1"/>
    <col min="4" max="4" width="6.140625" style="111" customWidth="1"/>
    <col min="5" max="5" width="7.28125" style="111" customWidth="1"/>
    <col min="6" max="6" width="5.57421875" style="111" customWidth="1"/>
    <col min="7" max="7" width="15.28125" style="112" customWidth="1"/>
    <col min="8" max="8" width="16.28125" style="254" customWidth="1"/>
  </cols>
  <sheetData>
    <row r="1" spans="2:7" ht="14.25">
      <c r="B1" s="384" t="s">
        <v>565</v>
      </c>
      <c r="C1" s="384"/>
      <c r="D1" s="384"/>
      <c r="E1" s="384"/>
      <c r="F1" s="384"/>
      <c r="G1" s="384"/>
    </row>
    <row r="2" spans="2:8" ht="32.25" customHeight="1">
      <c r="B2" s="382" t="s">
        <v>102</v>
      </c>
      <c r="C2" s="382"/>
      <c r="D2" s="382"/>
      <c r="E2" s="382"/>
      <c r="F2" s="382"/>
      <c r="G2" s="382"/>
      <c r="H2" s="382"/>
    </row>
    <row r="3" spans="2:8" ht="45.75" customHeight="1">
      <c r="B3" s="382" t="s">
        <v>25</v>
      </c>
      <c r="C3" s="382"/>
      <c r="D3" s="382"/>
      <c r="E3" s="382"/>
      <c r="F3" s="382"/>
      <c r="G3" s="382"/>
      <c r="H3" s="382"/>
    </row>
    <row r="4" ht="9" customHeight="1"/>
    <row r="5" spans="1:7" ht="32.25" customHeight="1">
      <c r="A5" s="385" t="s">
        <v>51</v>
      </c>
      <c r="B5" s="387"/>
      <c r="C5" s="387"/>
      <c r="D5" s="387"/>
      <c r="E5" s="387"/>
      <c r="F5" s="387"/>
      <c r="G5" s="387"/>
    </row>
    <row r="6" ht="15" thickBot="1">
      <c r="G6" s="112" t="s">
        <v>292</v>
      </c>
    </row>
    <row r="7" spans="1:8" ht="15">
      <c r="A7" s="394" t="s">
        <v>104</v>
      </c>
      <c r="B7" s="390" t="s">
        <v>263</v>
      </c>
      <c r="C7" s="392" t="s">
        <v>105</v>
      </c>
      <c r="D7" s="392" t="s">
        <v>262</v>
      </c>
      <c r="E7" s="392" t="s">
        <v>232</v>
      </c>
      <c r="F7" s="392" t="s">
        <v>106</v>
      </c>
      <c r="G7" s="268" t="s">
        <v>234</v>
      </c>
      <c r="H7" s="269" t="s">
        <v>234</v>
      </c>
    </row>
    <row r="8" spans="1:8" ht="42.75" customHeight="1">
      <c r="A8" s="395"/>
      <c r="B8" s="355"/>
      <c r="C8" s="396"/>
      <c r="D8" s="396"/>
      <c r="E8" s="396"/>
      <c r="F8" s="396"/>
      <c r="G8" s="108" t="s">
        <v>607</v>
      </c>
      <c r="H8" s="191" t="s">
        <v>52</v>
      </c>
    </row>
    <row r="9" spans="1:8" ht="58.5" customHeight="1">
      <c r="A9" s="177" t="s">
        <v>78</v>
      </c>
      <c r="B9" s="26" t="s">
        <v>378</v>
      </c>
      <c r="C9" s="26"/>
      <c r="D9" s="26"/>
      <c r="E9" s="26"/>
      <c r="F9" s="26"/>
      <c r="G9" s="107">
        <f aca="true" t="shared" si="0" ref="G9:G14">G10</f>
        <v>1000</v>
      </c>
      <c r="H9" s="189">
        <f aca="true" t="shared" si="1" ref="H9:H14">H10</f>
        <v>1000</v>
      </c>
    </row>
    <row r="10" spans="1:8" ht="31.5" customHeight="1">
      <c r="A10" s="177" t="s">
        <v>377</v>
      </c>
      <c r="B10" s="26" t="s">
        <v>378</v>
      </c>
      <c r="C10" s="26"/>
      <c r="D10" s="26"/>
      <c r="E10" s="26"/>
      <c r="F10" s="26"/>
      <c r="G10" s="107">
        <f t="shared" si="0"/>
        <v>1000</v>
      </c>
      <c r="H10" s="189">
        <f t="shared" si="1"/>
        <v>1000</v>
      </c>
    </row>
    <row r="11" spans="1:8" ht="31.5" customHeight="1">
      <c r="A11" s="176" t="s">
        <v>118</v>
      </c>
      <c r="B11" s="26" t="s">
        <v>378</v>
      </c>
      <c r="C11" s="26" t="s">
        <v>252</v>
      </c>
      <c r="D11" s="26"/>
      <c r="E11" s="26"/>
      <c r="F11" s="26"/>
      <c r="G11" s="107">
        <f t="shared" si="0"/>
        <v>1000</v>
      </c>
      <c r="H11" s="189">
        <f t="shared" si="1"/>
        <v>1000</v>
      </c>
    </row>
    <row r="12" spans="1:8" ht="28.5" customHeight="1">
      <c r="A12" s="177" t="s">
        <v>519</v>
      </c>
      <c r="B12" s="26" t="s">
        <v>378</v>
      </c>
      <c r="C12" s="26" t="s">
        <v>252</v>
      </c>
      <c r="D12" s="26" t="s">
        <v>518</v>
      </c>
      <c r="E12" s="26"/>
      <c r="F12" s="26"/>
      <c r="G12" s="107">
        <f t="shared" si="0"/>
        <v>1000</v>
      </c>
      <c r="H12" s="189">
        <f t="shared" si="1"/>
        <v>1000</v>
      </c>
    </row>
    <row r="13" spans="1:8" ht="42.75" customHeight="1">
      <c r="A13" s="165" t="s">
        <v>524</v>
      </c>
      <c r="B13" s="26" t="s">
        <v>379</v>
      </c>
      <c r="C13" s="26" t="s">
        <v>252</v>
      </c>
      <c r="D13" s="26" t="s">
        <v>518</v>
      </c>
      <c r="E13" s="27"/>
      <c r="F13" s="27"/>
      <c r="G13" s="107">
        <f t="shared" si="0"/>
        <v>1000</v>
      </c>
      <c r="H13" s="189">
        <f t="shared" si="1"/>
        <v>1000</v>
      </c>
    </row>
    <row r="14" spans="1:8" ht="33.75" customHeight="1">
      <c r="A14" s="178" t="s">
        <v>365</v>
      </c>
      <c r="B14" s="27" t="s">
        <v>379</v>
      </c>
      <c r="C14" s="27" t="s">
        <v>252</v>
      </c>
      <c r="D14" s="27" t="s">
        <v>518</v>
      </c>
      <c r="E14" s="27" t="s">
        <v>364</v>
      </c>
      <c r="F14" s="27"/>
      <c r="G14" s="108">
        <f t="shared" si="0"/>
        <v>1000</v>
      </c>
      <c r="H14" s="191">
        <f t="shared" si="1"/>
        <v>1000</v>
      </c>
    </row>
    <row r="15" spans="1:8" ht="16.5" customHeight="1">
      <c r="A15" s="181" t="s">
        <v>400</v>
      </c>
      <c r="B15" s="27" t="s">
        <v>379</v>
      </c>
      <c r="C15" s="27" t="s">
        <v>252</v>
      </c>
      <c r="D15" s="27" t="s">
        <v>518</v>
      </c>
      <c r="E15" s="27" t="s">
        <v>364</v>
      </c>
      <c r="F15" s="27" t="s">
        <v>399</v>
      </c>
      <c r="G15" s="108">
        <v>1000</v>
      </c>
      <c r="H15" s="191">
        <v>1000</v>
      </c>
    </row>
    <row r="16" spans="1:8" ht="49.5" customHeight="1">
      <c r="A16" s="276" t="s">
        <v>75</v>
      </c>
      <c r="B16" s="26" t="s">
        <v>599</v>
      </c>
      <c r="C16" s="26"/>
      <c r="D16" s="26"/>
      <c r="E16" s="26"/>
      <c r="F16" s="26"/>
      <c r="G16" s="107">
        <f aca="true" t="shared" si="2" ref="G16:G21">G17</f>
        <v>1000</v>
      </c>
      <c r="H16" s="189">
        <f aca="true" t="shared" si="3" ref="H16:H21">H17</f>
        <v>1000</v>
      </c>
    </row>
    <row r="17" spans="1:8" ht="16.5" customHeight="1">
      <c r="A17" s="291" t="s">
        <v>601</v>
      </c>
      <c r="B17" s="26" t="s">
        <v>598</v>
      </c>
      <c r="C17" s="26"/>
      <c r="D17" s="26"/>
      <c r="E17" s="26"/>
      <c r="F17" s="26"/>
      <c r="G17" s="107">
        <f t="shared" si="2"/>
        <v>1000</v>
      </c>
      <c r="H17" s="189">
        <f t="shared" si="3"/>
        <v>1000</v>
      </c>
    </row>
    <row r="18" spans="1:8" ht="31.5" customHeight="1">
      <c r="A18" s="176" t="s">
        <v>118</v>
      </c>
      <c r="B18" s="26" t="s">
        <v>598</v>
      </c>
      <c r="C18" s="26" t="s">
        <v>252</v>
      </c>
      <c r="D18" s="26"/>
      <c r="E18" s="26"/>
      <c r="F18" s="26"/>
      <c r="G18" s="107">
        <f t="shared" si="2"/>
        <v>1000</v>
      </c>
      <c r="H18" s="189">
        <f t="shared" si="3"/>
        <v>1000</v>
      </c>
    </row>
    <row r="19" spans="1:8" ht="32.25" customHeight="1">
      <c r="A19" s="177" t="s">
        <v>519</v>
      </c>
      <c r="B19" s="26" t="s">
        <v>598</v>
      </c>
      <c r="C19" s="26" t="s">
        <v>252</v>
      </c>
      <c r="D19" s="26" t="s">
        <v>518</v>
      </c>
      <c r="E19" s="26"/>
      <c r="F19" s="26"/>
      <c r="G19" s="107">
        <f t="shared" si="2"/>
        <v>1000</v>
      </c>
      <c r="H19" s="189">
        <f t="shared" si="3"/>
        <v>1000</v>
      </c>
    </row>
    <row r="20" spans="1:8" ht="29.25" customHeight="1">
      <c r="A20" s="165" t="s">
        <v>602</v>
      </c>
      <c r="B20" s="26" t="s">
        <v>600</v>
      </c>
      <c r="C20" s="26" t="s">
        <v>252</v>
      </c>
      <c r="D20" s="26" t="s">
        <v>518</v>
      </c>
      <c r="E20" s="27"/>
      <c r="F20" s="27"/>
      <c r="G20" s="107">
        <f t="shared" si="2"/>
        <v>1000</v>
      </c>
      <c r="H20" s="189">
        <f t="shared" si="3"/>
        <v>1000</v>
      </c>
    </row>
    <row r="21" spans="1:8" ht="30.75" customHeight="1">
      <c r="A21" s="178" t="s">
        <v>365</v>
      </c>
      <c r="B21" s="27" t="s">
        <v>600</v>
      </c>
      <c r="C21" s="27" t="s">
        <v>252</v>
      </c>
      <c r="D21" s="27" t="s">
        <v>518</v>
      </c>
      <c r="E21" s="27" t="s">
        <v>364</v>
      </c>
      <c r="F21" s="27"/>
      <c r="G21" s="108">
        <f t="shared" si="2"/>
        <v>1000</v>
      </c>
      <c r="H21" s="191">
        <f t="shared" si="3"/>
        <v>1000</v>
      </c>
    </row>
    <row r="22" spans="1:8" ht="16.5" customHeight="1">
      <c r="A22" s="181" t="s">
        <v>400</v>
      </c>
      <c r="B22" s="27" t="s">
        <v>600</v>
      </c>
      <c r="C22" s="27" t="s">
        <v>252</v>
      </c>
      <c r="D22" s="27" t="s">
        <v>518</v>
      </c>
      <c r="E22" s="27" t="s">
        <v>364</v>
      </c>
      <c r="F22" s="27" t="s">
        <v>399</v>
      </c>
      <c r="G22" s="108">
        <v>1000</v>
      </c>
      <c r="H22" s="191">
        <v>1000</v>
      </c>
    </row>
    <row r="23" spans="1:8" ht="44.25" customHeight="1">
      <c r="A23" s="165" t="s">
        <v>596</v>
      </c>
      <c r="B23" s="26" t="s">
        <v>595</v>
      </c>
      <c r="C23" s="26"/>
      <c r="D23" s="26"/>
      <c r="E23" s="26"/>
      <c r="F23" s="26"/>
      <c r="G23" s="107">
        <f aca="true" t="shared" si="4" ref="G23:G28">G24</f>
        <v>1000</v>
      </c>
      <c r="H23" s="189">
        <f aca="true" t="shared" si="5" ref="H23:H28">H24</f>
        <v>0</v>
      </c>
    </row>
    <row r="24" spans="1:8" ht="32.25" customHeight="1">
      <c r="A24" s="165" t="s">
        <v>608</v>
      </c>
      <c r="B24" s="26" t="s">
        <v>595</v>
      </c>
      <c r="C24" s="26"/>
      <c r="D24" s="26"/>
      <c r="E24" s="26"/>
      <c r="F24" s="26"/>
      <c r="G24" s="107">
        <f t="shared" si="4"/>
        <v>1000</v>
      </c>
      <c r="H24" s="189">
        <f t="shared" si="5"/>
        <v>0</v>
      </c>
    </row>
    <row r="25" spans="1:8" ht="16.5" customHeight="1">
      <c r="A25" s="176" t="s">
        <v>118</v>
      </c>
      <c r="B25" s="26" t="s">
        <v>595</v>
      </c>
      <c r="C25" s="26" t="s">
        <v>252</v>
      </c>
      <c r="D25" s="26"/>
      <c r="E25" s="26"/>
      <c r="F25" s="26"/>
      <c r="G25" s="107">
        <f t="shared" si="4"/>
        <v>1000</v>
      </c>
      <c r="H25" s="189">
        <f t="shared" si="5"/>
        <v>0</v>
      </c>
    </row>
    <row r="26" spans="1:8" ht="32.25" customHeight="1">
      <c r="A26" s="177" t="s">
        <v>519</v>
      </c>
      <c r="B26" s="26" t="s">
        <v>595</v>
      </c>
      <c r="C26" s="26" t="s">
        <v>252</v>
      </c>
      <c r="D26" s="26" t="s">
        <v>518</v>
      </c>
      <c r="E26" s="26"/>
      <c r="F26" s="26"/>
      <c r="G26" s="107">
        <f t="shared" si="4"/>
        <v>1000</v>
      </c>
      <c r="H26" s="189">
        <f t="shared" si="5"/>
        <v>0</v>
      </c>
    </row>
    <row r="27" spans="1:8" ht="30.75" customHeight="1">
      <c r="A27" s="165" t="s">
        <v>0</v>
      </c>
      <c r="B27" s="26" t="s">
        <v>597</v>
      </c>
      <c r="C27" s="26" t="s">
        <v>252</v>
      </c>
      <c r="D27" s="26" t="s">
        <v>518</v>
      </c>
      <c r="E27" s="27"/>
      <c r="F27" s="27"/>
      <c r="G27" s="107">
        <f t="shared" si="4"/>
        <v>1000</v>
      </c>
      <c r="H27" s="189">
        <f t="shared" si="5"/>
        <v>0</v>
      </c>
    </row>
    <row r="28" spans="1:8" ht="33" customHeight="1">
      <c r="A28" s="178" t="s">
        <v>365</v>
      </c>
      <c r="B28" s="27" t="s">
        <v>597</v>
      </c>
      <c r="C28" s="27" t="s">
        <v>252</v>
      </c>
      <c r="D28" s="27" t="s">
        <v>518</v>
      </c>
      <c r="E28" s="27" t="s">
        <v>364</v>
      </c>
      <c r="F28" s="27"/>
      <c r="G28" s="108">
        <f t="shared" si="4"/>
        <v>1000</v>
      </c>
      <c r="H28" s="191">
        <f t="shared" si="5"/>
        <v>0</v>
      </c>
    </row>
    <row r="29" spans="1:8" ht="16.5" customHeight="1">
      <c r="A29" s="181" t="s">
        <v>400</v>
      </c>
      <c r="B29" s="27" t="s">
        <v>597</v>
      </c>
      <c r="C29" s="27" t="s">
        <v>252</v>
      </c>
      <c r="D29" s="27" t="s">
        <v>518</v>
      </c>
      <c r="E29" s="27" t="s">
        <v>364</v>
      </c>
      <c r="F29" s="27" t="s">
        <v>399</v>
      </c>
      <c r="G29" s="108">
        <v>1000</v>
      </c>
      <c r="H29" s="191">
        <v>0</v>
      </c>
    </row>
    <row r="30" spans="1:8" ht="65.25" customHeight="1">
      <c r="A30" s="276" t="s">
        <v>90</v>
      </c>
      <c r="B30" s="26" t="s">
        <v>93</v>
      </c>
      <c r="C30" s="27"/>
      <c r="D30" s="27"/>
      <c r="E30" s="27"/>
      <c r="F30" s="27"/>
      <c r="G30" s="107">
        <f aca="true" t="shared" si="6" ref="G30:G35">G31</f>
        <v>627989.9</v>
      </c>
      <c r="H30" s="189">
        <f aca="true" t="shared" si="7" ref="H30:H35">H31</f>
        <v>0</v>
      </c>
    </row>
    <row r="31" spans="1:8" ht="45" customHeight="1">
      <c r="A31" s="180" t="s">
        <v>91</v>
      </c>
      <c r="B31" s="26" t="s">
        <v>94</v>
      </c>
      <c r="C31" s="27"/>
      <c r="D31" s="27"/>
      <c r="E31" s="27"/>
      <c r="F31" s="27"/>
      <c r="G31" s="107">
        <f t="shared" si="6"/>
        <v>627989.9</v>
      </c>
      <c r="H31" s="189">
        <f t="shared" si="7"/>
        <v>0</v>
      </c>
    </row>
    <row r="32" spans="1:8" ht="16.5" customHeight="1">
      <c r="A32" s="276" t="s">
        <v>239</v>
      </c>
      <c r="B32" s="26" t="s">
        <v>94</v>
      </c>
      <c r="C32" s="26" t="s">
        <v>254</v>
      </c>
      <c r="D32" s="26"/>
      <c r="E32" s="26"/>
      <c r="F32" s="26"/>
      <c r="G32" s="107">
        <f t="shared" si="6"/>
        <v>627989.9</v>
      </c>
      <c r="H32" s="189">
        <f t="shared" si="7"/>
        <v>0</v>
      </c>
    </row>
    <row r="33" spans="1:8" ht="20.25" customHeight="1">
      <c r="A33" s="276" t="s">
        <v>240</v>
      </c>
      <c r="B33" s="26" t="s">
        <v>94</v>
      </c>
      <c r="C33" s="26" t="s">
        <v>254</v>
      </c>
      <c r="D33" s="26" t="s">
        <v>130</v>
      </c>
      <c r="E33" s="27"/>
      <c r="F33" s="27"/>
      <c r="G33" s="107">
        <f t="shared" si="6"/>
        <v>627989.9</v>
      </c>
      <c r="H33" s="189">
        <f t="shared" si="7"/>
        <v>0</v>
      </c>
    </row>
    <row r="34" spans="1:8" ht="46.5" customHeight="1">
      <c r="A34" s="176" t="s">
        <v>92</v>
      </c>
      <c r="B34" s="26" t="s">
        <v>95</v>
      </c>
      <c r="C34" s="26" t="s">
        <v>254</v>
      </c>
      <c r="D34" s="26" t="s">
        <v>130</v>
      </c>
      <c r="E34" s="27"/>
      <c r="F34" s="27"/>
      <c r="G34" s="107">
        <f t="shared" si="6"/>
        <v>627989.9</v>
      </c>
      <c r="H34" s="189">
        <f t="shared" si="7"/>
        <v>0</v>
      </c>
    </row>
    <row r="35" spans="1:8" ht="16.5" customHeight="1">
      <c r="A35" s="178" t="s">
        <v>365</v>
      </c>
      <c r="B35" s="27" t="s">
        <v>95</v>
      </c>
      <c r="C35" s="27" t="s">
        <v>254</v>
      </c>
      <c r="D35" s="27" t="s">
        <v>130</v>
      </c>
      <c r="E35" s="27" t="s">
        <v>364</v>
      </c>
      <c r="F35" s="27"/>
      <c r="G35" s="108">
        <f t="shared" si="6"/>
        <v>627989.9</v>
      </c>
      <c r="H35" s="191">
        <f t="shared" si="7"/>
        <v>0</v>
      </c>
    </row>
    <row r="36" spans="1:8" ht="16.5" customHeight="1">
      <c r="A36" s="181" t="s">
        <v>400</v>
      </c>
      <c r="B36" s="27" t="s">
        <v>95</v>
      </c>
      <c r="C36" s="27" t="s">
        <v>254</v>
      </c>
      <c r="D36" s="27" t="s">
        <v>130</v>
      </c>
      <c r="E36" s="27" t="s">
        <v>364</v>
      </c>
      <c r="F36" s="27" t="s">
        <v>399</v>
      </c>
      <c r="G36" s="108">
        <v>627989.9</v>
      </c>
      <c r="H36" s="191">
        <v>0</v>
      </c>
    </row>
    <row r="37" spans="1:8" ht="18" thickBot="1">
      <c r="A37" s="182" t="s">
        <v>107</v>
      </c>
      <c r="B37" s="113"/>
      <c r="C37" s="114"/>
      <c r="D37" s="114"/>
      <c r="E37" s="114"/>
      <c r="F37" s="114"/>
      <c r="G37" s="326">
        <f>G9+G16+G23+G30</f>
        <v>630989.9</v>
      </c>
      <c r="H37" s="327">
        <f>H9+H16+H23+H30</f>
        <v>2000</v>
      </c>
    </row>
    <row r="40" spans="1:8" s="265" customFormat="1" ht="15">
      <c r="A40" s="143" t="s">
        <v>322</v>
      </c>
      <c r="B40" s="262"/>
      <c r="C40" s="149"/>
      <c r="D40" s="149" t="s">
        <v>323</v>
      </c>
      <c r="E40" s="149"/>
      <c r="F40" s="149"/>
      <c r="G40" s="263"/>
      <c r="H40" s="264"/>
    </row>
  </sheetData>
  <sheetProtection/>
  <mergeCells count="10">
    <mergeCell ref="E7:E8"/>
    <mergeCell ref="F7:F8"/>
    <mergeCell ref="A7:A8"/>
    <mergeCell ref="B7:B8"/>
    <mergeCell ref="C7:C8"/>
    <mergeCell ref="D7:D8"/>
    <mergeCell ref="B2:H2"/>
    <mergeCell ref="B3:H3"/>
    <mergeCell ref="A5:G5"/>
    <mergeCell ref="B1:G1"/>
  </mergeCells>
  <printOptions/>
  <pageMargins left="1.0236220472440944" right="0.31496062992125984" top="0.3937007874015748" bottom="0.35433070866141736" header="0.2755905511811024" footer="0.31496062992125984"/>
  <pageSetup fitToHeight="0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35.140625" style="0" customWidth="1"/>
    <col min="2" max="2" width="53.00390625" style="0" customWidth="1"/>
  </cols>
  <sheetData>
    <row r="1" ht="14.25">
      <c r="B1" s="48" t="s">
        <v>477</v>
      </c>
    </row>
    <row r="2" ht="36" customHeight="1">
      <c r="B2" s="48" t="s">
        <v>102</v>
      </c>
    </row>
    <row r="3" spans="2:3" ht="42.75" customHeight="1">
      <c r="B3" s="281" t="s">
        <v>27</v>
      </c>
      <c r="C3" s="281"/>
    </row>
    <row r="5" spans="1:2" ht="25.5" customHeight="1">
      <c r="A5" s="378"/>
      <c r="B5" s="379"/>
    </row>
    <row r="6" spans="1:2" ht="62.25" customHeight="1">
      <c r="A6" s="397" t="s">
        <v>53</v>
      </c>
      <c r="B6" s="398"/>
    </row>
    <row r="7" ht="15" thickBot="1"/>
    <row r="8" spans="1:2" ht="34.5" customHeight="1" thickBot="1">
      <c r="A8" s="12" t="s">
        <v>180</v>
      </c>
      <c r="B8" s="11" t="s">
        <v>224</v>
      </c>
    </row>
    <row r="9" spans="1:2" ht="35.25" customHeight="1" thickBot="1">
      <c r="A9" s="13" t="s">
        <v>108</v>
      </c>
      <c r="B9" s="3" t="s">
        <v>109</v>
      </c>
    </row>
    <row r="10" spans="1:2" ht="23.25" customHeight="1" thickBot="1">
      <c r="A10" s="13" t="s">
        <v>220</v>
      </c>
      <c r="B10" s="3" t="s">
        <v>110</v>
      </c>
    </row>
    <row r="11" spans="1:2" ht="48.75" customHeight="1" thickBot="1">
      <c r="A11" s="13" t="s">
        <v>131</v>
      </c>
      <c r="B11" s="3" t="s">
        <v>111</v>
      </c>
    </row>
    <row r="15" spans="1:3" ht="14.25">
      <c r="A15" s="110" t="s">
        <v>494</v>
      </c>
      <c r="B15" s="35"/>
      <c r="C15" s="31"/>
    </row>
    <row r="16" spans="1:3" ht="14.25">
      <c r="A16" s="110" t="s">
        <v>493</v>
      </c>
      <c r="B16" s="142" t="s">
        <v>323</v>
      </c>
      <c r="C16" s="31"/>
    </row>
  </sheetData>
  <sheetProtection/>
  <mergeCells count="3">
    <mergeCell ref="A6:B6"/>
    <mergeCell ref="A5:B5"/>
    <mergeCell ref="B3:C3"/>
  </mergeCells>
  <printOptions/>
  <pageMargins left="1.1023622047244095" right="0.31496062992125984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BreakPreview" zoomScaleSheetLayoutView="100" zoomScalePageLayoutView="0" workbookViewId="0" topLeftCell="A16">
      <selection activeCell="B2" sqref="B2:C2"/>
    </sheetView>
  </sheetViews>
  <sheetFormatPr defaultColWidth="9.140625" defaultRowHeight="15"/>
  <cols>
    <col min="1" max="1" width="30.57421875" style="29" customWidth="1"/>
    <col min="2" max="2" width="41.7109375" style="35" customWidth="1"/>
    <col min="3" max="3" width="20.28125" style="31" customWidth="1"/>
  </cols>
  <sheetData>
    <row r="1" spans="2:3" ht="14.25">
      <c r="B1" s="281" t="s">
        <v>425</v>
      </c>
      <c r="C1" s="281"/>
    </row>
    <row r="2" spans="2:3" ht="30" customHeight="1">
      <c r="B2" s="281" t="s">
        <v>102</v>
      </c>
      <c r="C2" s="281"/>
    </row>
    <row r="3" spans="2:3" ht="42.75" customHeight="1">
      <c r="B3" s="281" t="s">
        <v>24</v>
      </c>
      <c r="C3" s="281"/>
    </row>
    <row r="4" spans="1:5" ht="6.75" customHeight="1">
      <c r="A4" s="337"/>
      <c r="B4" s="338"/>
      <c r="C4" s="338"/>
      <c r="E4" s="1"/>
    </row>
    <row r="5" spans="1:3" ht="32.25" customHeight="1">
      <c r="A5" s="280" t="s">
        <v>28</v>
      </c>
      <c r="B5" s="280"/>
      <c r="C5" s="280"/>
    </row>
    <row r="6" ht="15" thickBot="1">
      <c r="C6" s="31" t="s">
        <v>169</v>
      </c>
    </row>
    <row r="7" spans="1:3" ht="15.75" customHeight="1">
      <c r="A7" s="339" t="s">
        <v>145</v>
      </c>
      <c r="B7" s="316" t="s">
        <v>146</v>
      </c>
      <c r="C7" s="32" t="s">
        <v>147</v>
      </c>
    </row>
    <row r="8" spans="1:3" ht="17.25" customHeight="1" thickBot="1">
      <c r="A8" s="315"/>
      <c r="B8" s="317"/>
      <c r="C8" s="33" t="s">
        <v>571</v>
      </c>
    </row>
    <row r="9" spans="1:3" ht="36.75" customHeight="1" thickBot="1">
      <c r="A9" s="38" t="s">
        <v>405</v>
      </c>
      <c r="B9" s="36" t="s">
        <v>426</v>
      </c>
      <c r="C9" s="30" t="s">
        <v>144</v>
      </c>
    </row>
    <row r="10" spans="1:3" ht="33.75" customHeight="1" thickBot="1">
      <c r="A10" s="38" t="s">
        <v>406</v>
      </c>
      <c r="B10" s="36" t="s">
        <v>149</v>
      </c>
      <c r="C10" s="30" t="s">
        <v>144</v>
      </c>
    </row>
    <row r="11" spans="1:3" ht="45" customHeight="1" thickBot="1">
      <c r="A11" s="38" t="s">
        <v>407</v>
      </c>
      <c r="B11" s="36" t="s">
        <v>150</v>
      </c>
      <c r="C11" s="30" t="s">
        <v>144</v>
      </c>
    </row>
    <row r="12" spans="1:3" ht="48" customHeight="1" thickBot="1">
      <c r="A12" s="34" t="s">
        <v>408</v>
      </c>
      <c r="B12" s="37" t="s">
        <v>151</v>
      </c>
      <c r="C12" s="33" t="s">
        <v>144</v>
      </c>
    </row>
    <row r="13" spans="1:3" ht="48.75" customHeight="1" thickBot="1">
      <c r="A13" s="38" t="s">
        <v>409</v>
      </c>
      <c r="B13" s="36" t="s">
        <v>152</v>
      </c>
      <c r="C13" s="30" t="s">
        <v>144</v>
      </c>
    </row>
    <row r="14" spans="1:3" ht="63.75" customHeight="1" thickBot="1">
      <c r="A14" s="34" t="s">
        <v>410</v>
      </c>
      <c r="B14" s="37" t="s">
        <v>153</v>
      </c>
      <c r="C14" s="33" t="s">
        <v>144</v>
      </c>
    </row>
    <row r="15" spans="1:3" ht="47.25" customHeight="1" thickBot="1">
      <c r="A15" s="38" t="s">
        <v>411</v>
      </c>
      <c r="B15" s="36" t="s">
        <v>154</v>
      </c>
      <c r="C15" s="30" t="s">
        <v>144</v>
      </c>
    </row>
    <row r="16" spans="1:3" ht="65.25" customHeight="1" thickBot="1">
      <c r="A16" s="38" t="s">
        <v>412</v>
      </c>
      <c r="B16" s="36" t="s">
        <v>155</v>
      </c>
      <c r="C16" s="30" t="s">
        <v>144</v>
      </c>
    </row>
    <row r="17" spans="1:3" ht="60.75" customHeight="1" thickBot="1">
      <c r="A17" s="34" t="s">
        <v>413</v>
      </c>
      <c r="B17" s="37" t="s">
        <v>156</v>
      </c>
      <c r="C17" s="33" t="s">
        <v>144</v>
      </c>
    </row>
    <row r="18" spans="1:3" ht="69" thickBot="1">
      <c r="A18" s="38" t="s">
        <v>414</v>
      </c>
      <c r="B18" s="36" t="s">
        <v>157</v>
      </c>
      <c r="C18" s="33" t="s">
        <v>144</v>
      </c>
    </row>
    <row r="19" spans="1:3" ht="64.5" customHeight="1" thickBot="1">
      <c r="A19" s="34" t="s">
        <v>415</v>
      </c>
      <c r="B19" s="37" t="s">
        <v>158</v>
      </c>
      <c r="C19" s="33" t="s">
        <v>144</v>
      </c>
    </row>
    <row r="20" spans="1:3" ht="33" customHeight="1" thickBot="1">
      <c r="A20" s="38" t="s">
        <v>416</v>
      </c>
      <c r="B20" s="36" t="s">
        <v>159</v>
      </c>
      <c r="C20" s="298">
        <f>C29</f>
        <v>69.5</v>
      </c>
    </row>
    <row r="21" spans="1:3" ht="31.5" customHeight="1" thickBot="1">
      <c r="A21" s="38" t="s">
        <v>417</v>
      </c>
      <c r="B21" s="36" t="s">
        <v>160</v>
      </c>
      <c r="C21" s="298">
        <f>C22</f>
        <v>-8336.956</v>
      </c>
    </row>
    <row r="22" spans="1:3" ht="32.25" customHeight="1" thickBot="1">
      <c r="A22" s="34" t="s">
        <v>418</v>
      </c>
      <c r="B22" s="37" t="s">
        <v>161</v>
      </c>
      <c r="C22" s="299">
        <f>C23</f>
        <v>-8336.956</v>
      </c>
    </row>
    <row r="23" spans="1:3" ht="33" customHeight="1" thickBot="1">
      <c r="A23" s="34" t="s">
        <v>419</v>
      </c>
      <c r="B23" s="37" t="s">
        <v>162</v>
      </c>
      <c r="C23" s="299">
        <f>C24</f>
        <v>-8336.956</v>
      </c>
    </row>
    <row r="24" spans="1:3" ht="39" customHeight="1" thickBot="1">
      <c r="A24" s="34" t="s">
        <v>420</v>
      </c>
      <c r="B24" s="37" t="s">
        <v>163</v>
      </c>
      <c r="C24" s="299">
        <v>-8336.956</v>
      </c>
    </row>
    <row r="25" spans="1:3" ht="33" customHeight="1" thickBot="1">
      <c r="A25" s="38" t="s">
        <v>421</v>
      </c>
      <c r="B25" s="36" t="s">
        <v>164</v>
      </c>
      <c r="C25" s="298">
        <f>C26</f>
        <v>8406.456</v>
      </c>
    </row>
    <row r="26" spans="1:3" ht="36" customHeight="1" thickBot="1">
      <c r="A26" s="34" t="s">
        <v>422</v>
      </c>
      <c r="B26" s="37" t="s">
        <v>165</v>
      </c>
      <c r="C26" s="299">
        <f>C27</f>
        <v>8406.456</v>
      </c>
    </row>
    <row r="27" spans="1:3" ht="33.75" customHeight="1" thickBot="1">
      <c r="A27" s="34" t="s">
        <v>423</v>
      </c>
      <c r="B27" s="37" t="s">
        <v>166</v>
      </c>
      <c r="C27" s="299">
        <f>C28</f>
        <v>8406.456</v>
      </c>
    </row>
    <row r="28" spans="1:3" ht="34.5" customHeight="1" thickBot="1">
      <c r="A28" s="34" t="s">
        <v>424</v>
      </c>
      <c r="B28" s="37" t="s">
        <v>167</v>
      </c>
      <c r="C28" s="299">
        <v>8406.456</v>
      </c>
    </row>
    <row r="29" spans="1:3" ht="21.75" customHeight="1" thickBot="1">
      <c r="A29" s="318" t="s">
        <v>168</v>
      </c>
      <c r="B29" s="319"/>
      <c r="C29" s="298">
        <f>(C25+C21)</f>
        <v>69.5</v>
      </c>
    </row>
    <row r="33" ht="14.25">
      <c r="A33" s="110" t="s">
        <v>492</v>
      </c>
    </row>
    <row r="34" spans="1:3" ht="14.25">
      <c r="A34" s="110" t="s">
        <v>493</v>
      </c>
      <c r="C34" s="141" t="s">
        <v>323</v>
      </c>
    </row>
  </sheetData>
  <sheetProtection/>
  <mergeCells count="8">
    <mergeCell ref="B1:C1"/>
    <mergeCell ref="B2:C2"/>
    <mergeCell ref="B3:C3"/>
    <mergeCell ref="A4:C4"/>
    <mergeCell ref="A7:A8"/>
    <mergeCell ref="B7:B8"/>
    <mergeCell ref="A29:B29"/>
    <mergeCell ref="A5:C5"/>
  </mergeCells>
  <printOptions/>
  <pageMargins left="0.77" right="0.7" top="0.36" bottom="0.41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BreakPreview" zoomScaleSheetLayoutView="100" zoomScalePageLayoutView="0" workbookViewId="0" topLeftCell="A19">
      <selection activeCell="J9" sqref="J9"/>
    </sheetView>
  </sheetViews>
  <sheetFormatPr defaultColWidth="9.140625" defaultRowHeight="15"/>
  <cols>
    <col min="1" max="1" width="30.57421875" style="29" customWidth="1"/>
    <col min="2" max="2" width="41.7109375" style="35" customWidth="1"/>
    <col min="3" max="3" width="17.140625" style="43" customWidth="1"/>
    <col min="4" max="4" width="16.28125" style="43" customWidth="1"/>
  </cols>
  <sheetData>
    <row r="1" spans="2:3" ht="14.25">
      <c r="B1" s="281" t="s">
        <v>427</v>
      </c>
      <c r="C1" s="281"/>
    </row>
    <row r="2" spans="2:4" ht="30" customHeight="1">
      <c r="B2" s="281" t="s">
        <v>102</v>
      </c>
      <c r="C2" s="281"/>
      <c r="D2"/>
    </row>
    <row r="3" spans="2:4" ht="42.75" customHeight="1">
      <c r="B3" s="281" t="s">
        <v>25</v>
      </c>
      <c r="C3" s="281"/>
      <c r="D3"/>
    </row>
    <row r="4" spans="1:5" ht="6.75" customHeight="1">
      <c r="A4" s="337"/>
      <c r="B4" s="338"/>
      <c r="C4" s="338"/>
      <c r="E4" s="1"/>
    </row>
    <row r="5" spans="1:3" ht="32.25" customHeight="1">
      <c r="A5" s="280" t="s">
        <v>30</v>
      </c>
      <c r="B5" s="280"/>
      <c r="C5" s="280"/>
    </row>
    <row r="6" ht="14.25">
      <c r="D6" s="43" t="s">
        <v>169</v>
      </c>
    </row>
    <row r="7" spans="1:4" ht="15.75" customHeight="1">
      <c r="A7" s="282" t="s">
        <v>145</v>
      </c>
      <c r="B7" s="283" t="s">
        <v>146</v>
      </c>
      <c r="C7" s="44" t="s">
        <v>147</v>
      </c>
      <c r="D7" s="44" t="s">
        <v>147</v>
      </c>
    </row>
    <row r="8" spans="1:4" ht="17.25" customHeight="1">
      <c r="A8" s="282"/>
      <c r="B8" s="283"/>
      <c r="C8" s="44" t="s">
        <v>593</v>
      </c>
      <c r="D8" s="44" t="s">
        <v>29</v>
      </c>
    </row>
    <row r="9" spans="1:4" ht="36.75" customHeight="1">
      <c r="A9" s="41" t="s">
        <v>405</v>
      </c>
      <c r="B9" s="42" t="s">
        <v>426</v>
      </c>
      <c r="C9" s="46" t="s">
        <v>144</v>
      </c>
      <c r="D9" s="45"/>
    </row>
    <row r="10" spans="1:4" ht="33.75" customHeight="1">
      <c r="A10" s="41" t="s">
        <v>406</v>
      </c>
      <c r="B10" s="42" t="s">
        <v>149</v>
      </c>
      <c r="C10" s="46" t="s">
        <v>144</v>
      </c>
      <c r="D10" s="45"/>
    </row>
    <row r="11" spans="1:4" ht="45" customHeight="1">
      <c r="A11" s="41" t="s">
        <v>407</v>
      </c>
      <c r="B11" s="42" t="s">
        <v>150</v>
      </c>
      <c r="C11" s="46" t="s">
        <v>144</v>
      </c>
      <c r="D11" s="45"/>
    </row>
    <row r="12" spans="1:4" ht="48" customHeight="1">
      <c r="A12" s="39" t="s">
        <v>408</v>
      </c>
      <c r="B12" s="40" t="s">
        <v>151</v>
      </c>
      <c r="C12" s="44" t="s">
        <v>144</v>
      </c>
      <c r="D12" s="45"/>
    </row>
    <row r="13" spans="1:4" ht="48.75" customHeight="1">
      <c r="A13" s="41" t="s">
        <v>409</v>
      </c>
      <c r="B13" s="42" t="s">
        <v>152</v>
      </c>
      <c r="C13" s="46" t="s">
        <v>144</v>
      </c>
      <c r="D13" s="45"/>
    </row>
    <row r="14" spans="1:4" ht="51" customHeight="1">
      <c r="A14" s="39" t="s">
        <v>410</v>
      </c>
      <c r="B14" s="40" t="s">
        <v>153</v>
      </c>
      <c r="C14" s="44" t="s">
        <v>144</v>
      </c>
      <c r="D14" s="45"/>
    </row>
    <row r="15" spans="1:4" ht="47.25" customHeight="1">
      <c r="A15" s="41" t="s">
        <v>411</v>
      </c>
      <c r="B15" s="42" t="s">
        <v>154</v>
      </c>
      <c r="C15" s="46" t="s">
        <v>144</v>
      </c>
      <c r="D15" s="45"/>
    </row>
    <row r="16" spans="1:4" ht="65.25" customHeight="1">
      <c r="A16" s="41" t="s">
        <v>412</v>
      </c>
      <c r="B16" s="42" t="s">
        <v>155</v>
      </c>
      <c r="C16" s="46" t="s">
        <v>144</v>
      </c>
      <c r="D16" s="45"/>
    </row>
    <row r="17" spans="1:4" ht="60.75" customHeight="1">
      <c r="A17" s="39" t="s">
        <v>413</v>
      </c>
      <c r="B17" s="40" t="s">
        <v>156</v>
      </c>
      <c r="C17" s="44" t="s">
        <v>144</v>
      </c>
      <c r="D17" s="45"/>
    </row>
    <row r="18" spans="1:4" ht="69">
      <c r="A18" s="41" t="s">
        <v>414</v>
      </c>
      <c r="B18" s="42" t="s">
        <v>157</v>
      </c>
      <c r="C18" s="44" t="s">
        <v>144</v>
      </c>
      <c r="D18" s="45"/>
    </row>
    <row r="19" spans="1:4" ht="64.5" customHeight="1">
      <c r="A19" s="39" t="s">
        <v>415</v>
      </c>
      <c r="B19" s="40" t="s">
        <v>158</v>
      </c>
      <c r="C19" s="44" t="s">
        <v>144</v>
      </c>
      <c r="D19" s="45"/>
    </row>
    <row r="20" spans="1:4" ht="33" customHeight="1">
      <c r="A20" s="41" t="s">
        <v>416</v>
      </c>
      <c r="B20" s="42" t="s">
        <v>159</v>
      </c>
      <c r="C20" s="300">
        <f>C29</f>
        <v>72.79999999999927</v>
      </c>
      <c r="D20" s="300">
        <f>D29</f>
        <v>76.19999999999982</v>
      </c>
    </row>
    <row r="21" spans="1:4" ht="31.5" customHeight="1">
      <c r="A21" s="41" t="s">
        <v>417</v>
      </c>
      <c r="B21" s="42" t="s">
        <v>160</v>
      </c>
      <c r="C21" s="300">
        <f aca="true" t="shared" si="0" ref="C21:D23">C22</f>
        <v>-8733.966</v>
      </c>
      <c r="D21" s="300">
        <f t="shared" si="0"/>
        <v>-8143.2</v>
      </c>
    </row>
    <row r="22" spans="1:4" ht="32.25" customHeight="1">
      <c r="A22" s="39" t="s">
        <v>418</v>
      </c>
      <c r="B22" s="40" t="s">
        <v>161</v>
      </c>
      <c r="C22" s="301">
        <f t="shared" si="0"/>
        <v>-8733.966</v>
      </c>
      <c r="D22" s="301">
        <f t="shared" si="0"/>
        <v>-8143.2</v>
      </c>
    </row>
    <row r="23" spans="1:4" ht="33" customHeight="1">
      <c r="A23" s="39" t="s">
        <v>419</v>
      </c>
      <c r="B23" s="40" t="s">
        <v>162</v>
      </c>
      <c r="C23" s="301">
        <f t="shared" si="0"/>
        <v>-8733.966</v>
      </c>
      <c r="D23" s="301">
        <f t="shared" si="0"/>
        <v>-8143.2</v>
      </c>
    </row>
    <row r="24" spans="1:4" ht="39" customHeight="1">
      <c r="A24" s="39" t="s">
        <v>420</v>
      </c>
      <c r="B24" s="40" t="s">
        <v>163</v>
      </c>
      <c r="C24" s="301">
        <v>-8733.966</v>
      </c>
      <c r="D24" s="302">
        <v>-8143.2</v>
      </c>
    </row>
    <row r="25" spans="1:4" ht="33" customHeight="1">
      <c r="A25" s="41" t="s">
        <v>421</v>
      </c>
      <c r="B25" s="42" t="s">
        <v>164</v>
      </c>
      <c r="C25" s="300">
        <f aca="true" t="shared" si="1" ref="C25:D27">C26</f>
        <v>8806.766</v>
      </c>
      <c r="D25" s="300">
        <f t="shared" si="1"/>
        <v>8219.4</v>
      </c>
    </row>
    <row r="26" spans="1:4" ht="36" customHeight="1">
      <c r="A26" s="39" t="s">
        <v>422</v>
      </c>
      <c r="B26" s="40" t="s">
        <v>165</v>
      </c>
      <c r="C26" s="301">
        <f t="shared" si="1"/>
        <v>8806.766</v>
      </c>
      <c r="D26" s="301">
        <f t="shared" si="1"/>
        <v>8219.4</v>
      </c>
    </row>
    <row r="27" spans="1:4" ht="33.75" customHeight="1">
      <c r="A27" s="39" t="s">
        <v>423</v>
      </c>
      <c r="B27" s="40" t="s">
        <v>166</v>
      </c>
      <c r="C27" s="301">
        <f t="shared" si="1"/>
        <v>8806.766</v>
      </c>
      <c r="D27" s="301">
        <f t="shared" si="1"/>
        <v>8219.4</v>
      </c>
    </row>
    <row r="28" spans="1:4" ht="34.5" customHeight="1">
      <c r="A28" s="39" t="s">
        <v>424</v>
      </c>
      <c r="B28" s="40" t="s">
        <v>167</v>
      </c>
      <c r="C28" s="301">
        <v>8806.766</v>
      </c>
      <c r="D28" s="301">
        <v>8219.4</v>
      </c>
    </row>
    <row r="29" spans="1:4" ht="21.75" customHeight="1">
      <c r="A29" s="284" t="s">
        <v>168</v>
      </c>
      <c r="B29" s="284"/>
      <c r="C29" s="303">
        <f>(C25+C21)</f>
        <v>72.79999999999927</v>
      </c>
      <c r="D29" s="303">
        <f>(D25+D21)</f>
        <v>76.19999999999982</v>
      </c>
    </row>
    <row r="33" spans="1:4" ht="15">
      <c r="A33" s="143" t="s">
        <v>492</v>
      </c>
      <c r="B33" s="144"/>
      <c r="C33" s="145"/>
      <c r="D33"/>
    </row>
    <row r="34" spans="1:4" ht="15">
      <c r="A34" s="143" t="s">
        <v>493</v>
      </c>
      <c r="B34" s="144"/>
      <c r="C34" s="146" t="s">
        <v>323</v>
      </c>
      <c r="D34"/>
    </row>
  </sheetData>
  <sheetProtection/>
  <mergeCells count="8">
    <mergeCell ref="A7:A8"/>
    <mergeCell ref="B7:B8"/>
    <mergeCell ref="A29:B29"/>
    <mergeCell ref="B1:C1"/>
    <mergeCell ref="B2:C2"/>
    <mergeCell ref="B3:C3"/>
    <mergeCell ref="A4:C4"/>
    <mergeCell ref="A5:C5"/>
  </mergeCells>
  <printOptions/>
  <pageMargins left="1.299212598425197" right="0.31496062992125984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SheetLayoutView="100" zoomScalePageLayoutView="0" workbookViewId="0" topLeftCell="A25">
      <selection activeCell="J8" sqref="J8"/>
    </sheetView>
  </sheetViews>
  <sheetFormatPr defaultColWidth="9.140625" defaultRowHeight="15"/>
  <cols>
    <col min="1" max="1" width="12.7109375" style="140" customWidth="1"/>
    <col min="2" max="2" width="33.7109375" style="86" customWidth="1"/>
    <col min="3" max="3" width="93.57421875" style="141" customWidth="1"/>
  </cols>
  <sheetData>
    <row r="1" spans="1:3" ht="14.25">
      <c r="A1" s="134"/>
      <c r="C1" s="135" t="s">
        <v>428</v>
      </c>
    </row>
    <row r="2" spans="1:4" ht="16.5" customHeight="1">
      <c r="A2" s="29"/>
      <c r="B2" s="48"/>
      <c r="C2" s="281" t="s">
        <v>102</v>
      </c>
      <c r="D2" s="281"/>
    </row>
    <row r="3" spans="1:4" ht="33.75" customHeight="1">
      <c r="A3" s="29"/>
      <c r="B3" s="48"/>
      <c r="C3" s="281" t="s">
        <v>24</v>
      </c>
      <c r="D3" s="281"/>
    </row>
    <row r="4" spans="1:3" ht="15">
      <c r="A4" s="285" t="s">
        <v>182</v>
      </c>
      <c r="B4" s="285"/>
      <c r="C4" s="285"/>
    </row>
    <row r="5" spans="1:3" ht="45.75" customHeight="1">
      <c r="A5" s="255" t="s">
        <v>31</v>
      </c>
      <c r="B5" s="354"/>
      <c r="C5" s="354"/>
    </row>
    <row r="6" spans="1:3" ht="15">
      <c r="A6" s="287" t="s">
        <v>181</v>
      </c>
      <c r="B6" s="287"/>
      <c r="C6" s="287"/>
    </row>
    <row r="7" spans="1:3" s="47" customFormat="1" ht="14.25">
      <c r="A7" s="136"/>
      <c r="B7" s="137"/>
      <c r="C7" s="138"/>
    </row>
    <row r="8" spans="1:3" ht="36" customHeight="1">
      <c r="A8" s="286" t="s">
        <v>180</v>
      </c>
      <c r="B8" s="286"/>
      <c r="C8" s="356" t="s">
        <v>429</v>
      </c>
    </row>
    <row r="9" spans="1:3" ht="15.75" customHeight="1">
      <c r="A9" s="139" t="s">
        <v>170</v>
      </c>
      <c r="B9" s="355" t="s">
        <v>183</v>
      </c>
      <c r="C9" s="357"/>
    </row>
    <row r="10" spans="1:3" ht="15.75" customHeight="1">
      <c r="A10" s="139" t="s">
        <v>171</v>
      </c>
      <c r="B10" s="355"/>
      <c r="C10" s="357"/>
    </row>
    <row r="11" spans="1:3" ht="15">
      <c r="A11" s="139" t="s">
        <v>172</v>
      </c>
      <c r="B11" s="355"/>
      <c r="C11" s="358"/>
    </row>
    <row r="12" spans="1:3" ht="25.5" customHeight="1">
      <c r="A12" s="115" t="s">
        <v>399</v>
      </c>
      <c r="B12" s="286" t="s">
        <v>430</v>
      </c>
      <c r="C12" s="286"/>
    </row>
    <row r="13" spans="1:3" ht="56.25" customHeight="1">
      <c r="A13" s="27" t="s">
        <v>399</v>
      </c>
      <c r="B13" s="185" t="s">
        <v>350</v>
      </c>
      <c r="C13" s="216" t="s">
        <v>431</v>
      </c>
    </row>
    <row r="14" spans="1:6" ht="50.25" customHeight="1">
      <c r="A14" s="27" t="s">
        <v>399</v>
      </c>
      <c r="B14" s="185" t="s">
        <v>173</v>
      </c>
      <c r="C14" s="216" t="s">
        <v>482</v>
      </c>
      <c r="F14" s="4"/>
    </row>
    <row r="15" spans="1:6" ht="30.75" customHeight="1">
      <c r="A15" s="27" t="s">
        <v>399</v>
      </c>
      <c r="B15" s="185" t="s">
        <v>432</v>
      </c>
      <c r="C15" s="216" t="s">
        <v>483</v>
      </c>
      <c r="F15" s="4"/>
    </row>
    <row r="16" spans="1:3" ht="33" customHeight="1">
      <c r="A16" s="27" t="s">
        <v>399</v>
      </c>
      <c r="B16" s="185" t="s">
        <v>433</v>
      </c>
      <c r="C16" s="216" t="s">
        <v>434</v>
      </c>
    </row>
    <row r="17" spans="1:3" ht="22.5" customHeight="1">
      <c r="A17" s="27" t="s">
        <v>399</v>
      </c>
      <c r="B17" s="185" t="s">
        <v>174</v>
      </c>
      <c r="C17" s="216" t="s">
        <v>435</v>
      </c>
    </row>
    <row r="18" spans="1:3" ht="67.5" customHeight="1">
      <c r="A18" s="27" t="s">
        <v>399</v>
      </c>
      <c r="B18" s="185" t="s">
        <v>175</v>
      </c>
      <c r="C18" s="216" t="s">
        <v>484</v>
      </c>
    </row>
    <row r="19" spans="1:3" ht="68.25" customHeight="1">
      <c r="A19" s="27" t="s">
        <v>399</v>
      </c>
      <c r="B19" s="185" t="s">
        <v>436</v>
      </c>
      <c r="C19" s="216" t="s">
        <v>485</v>
      </c>
    </row>
    <row r="20" spans="1:3" ht="66" customHeight="1">
      <c r="A20" s="27" t="s">
        <v>399</v>
      </c>
      <c r="B20" s="185" t="s">
        <v>176</v>
      </c>
      <c r="C20" s="216" t="s">
        <v>486</v>
      </c>
    </row>
    <row r="21" spans="1:3" ht="69" customHeight="1">
      <c r="A21" s="27" t="s">
        <v>399</v>
      </c>
      <c r="B21" s="185" t="s">
        <v>177</v>
      </c>
      <c r="C21" s="216" t="s">
        <v>437</v>
      </c>
    </row>
    <row r="22" spans="1:3" ht="20.25" customHeight="1">
      <c r="A22" s="27" t="s">
        <v>399</v>
      </c>
      <c r="B22" s="185" t="s">
        <v>178</v>
      </c>
      <c r="C22" s="216" t="s">
        <v>438</v>
      </c>
    </row>
    <row r="23" spans="1:3" ht="21" customHeight="1">
      <c r="A23" s="27" t="s">
        <v>399</v>
      </c>
      <c r="B23" s="185" t="s">
        <v>179</v>
      </c>
      <c r="C23" s="216" t="s">
        <v>439</v>
      </c>
    </row>
    <row r="24" spans="1:3" ht="36.75" customHeight="1">
      <c r="A24" s="115" t="s">
        <v>399</v>
      </c>
      <c r="B24" s="185" t="s">
        <v>560</v>
      </c>
      <c r="C24" s="133" t="s">
        <v>561</v>
      </c>
    </row>
    <row r="25" spans="1:3" ht="36" customHeight="1">
      <c r="A25" s="115" t="s">
        <v>399</v>
      </c>
      <c r="B25" s="185" t="s">
        <v>525</v>
      </c>
      <c r="C25" s="133" t="s">
        <v>440</v>
      </c>
    </row>
    <row r="26" spans="1:3" ht="21.75" customHeight="1">
      <c r="A26" s="115" t="s">
        <v>399</v>
      </c>
      <c r="B26" s="185" t="s">
        <v>526</v>
      </c>
      <c r="C26" s="133" t="s">
        <v>441</v>
      </c>
    </row>
    <row r="27" spans="1:3" ht="36" customHeight="1">
      <c r="A27" s="115" t="s">
        <v>399</v>
      </c>
      <c r="B27" s="185" t="s">
        <v>527</v>
      </c>
      <c r="C27" s="133" t="s">
        <v>442</v>
      </c>
    </row>
    <row r="28" spans="1:3" ht="24" customHeight="1">
      <c r="A28" s="115" t="s">
        <v>399</v>
      </c>
      <c r="B28" s="185" t="s">
        <v>528</v>
      </c>
      <c r="C28" s="133" t="s">
        <v>443</v>
      </c>
    </row>
    <row r="29" spans="1:3" ht="34.5" customHeight="1">
      <c r="A29" s="115" t="s">
        <v>399</v>
      </c>
      <c r="B29" s="185" t="s">
        <v>529</v>
      </c>
      <c r="C29" s="133" t="s">
        <v>444</v>
      </c>
    </row>
    <row r="30" spans="1:3" ht="34.5" customHeight="1">
      <c r="A30" s="115" t="s">
        <v>399</v>
      </c>
      <c r="B30" s="152" t="s">
        <v>530</v>
      </c>
      <c r="C30" s="151" t="s">
        <v>495</v>
      </c>
    </row>
    <row r="31" spans="1:3" ht="24" customHeight="1">
      <c r="A31" s="115" t="s">
        <v>399</v>
      </c>
      <c r="B31" s="185" t="s">
        <v>531</v>
      </c>
      <c r="C31" s="133" t="s">
        <v>445</v>
      </c>
    </row>
    <row r="32" spans="1:3" ht="51" customHeight="1">
      <c r="A32" s="115" t="s">
        <v>399</v>
      </c>
      <c r="B32" s="185" t="s">
        <v>532</v>
      </c>
      <c r="C32" s="133" t="s">
        <v>446</v>
      </c>
    </row>
    <row r="33" spans="1:3" ht="52.5" customHeight="1">
      <c r="A33" s="115" t="s">
        <v>399</v>
      </c>
      <c r="B33" s="185" t="s">
        <v>533</v>
      </c>
      <c r="C33" s="133" t="s">
        <v>447</v>
      </c>
    </row>
    <row r="34" spans="1:3" ht="25.5" customHeight="1">
      <c r="A34" s="115" t="s">
        <v>399</v>
      </c>
      <c r="B34" s="185" t="s">
        <v>534</v>
      </c>
      <c r="C34" s="133" t="s">
        <v>448</v>
      </c>
    </row>
    <row r="35" spans="1:3" ht="36.75" customHeight="1">
      <c r="A35" s="115" t="s">
        <v>399</v>
      </c>
      <c r="B35" s="185" t="s">
        <v>535</v>
      </c>
      <c r="C35" s="133" t="s">
        <v>449</v>
      </c>
    </row>
    <row r="36" spans="1:3" ht="24.75" customHeight="1">
      <c r="A36" s="115" t="s">
        <v>399</v>
      </c>
      <c r="B36" s="185" t="s">
        <v>566</v>
      </c>
      <c r="C36" s="133" t="s">
        <v>450</v>
      </c>
    </row>
    <row r="37" spans="1:3" ht="65.25" customHeight="1">
      <c r="A37" s="115" t="s">
        <v>399</v>
      </c>
      <c r="B37" s="185" t="s">
        <v>567</v>
      </c>
      <c r="C37" s="133" t="s">
        <v>487</v>
      </c>
    </row>
    <row r="38" spans="1:3" ht="41.25" customHeight="1">
      <c r="A38" s="115" t="s">
        <v>399</v>
      </c>
      <c r="B38" s="185" t="s">
        <v>546</v>
      </c>
      <c r="C38" s="133" t="s">
        <v>569</v>
      </c>
    </row>
    <row r="39" spans="1:3" ht="51" customHeight="1">
      <c r="A39" s="115" t="s">
        <v>399</v>
      </c>
      <c r="B39" s="185" t="s">
        <v>536</v>
      </c>
      <c r="C39" s="133" t="s">
        <v>488</v>
      </c>
    </row>
    <row r="40" spans="1:3" ht="30.75">
      <c r="A40" s="115" t="s">
        <v>399</v>
      </c>
      <c r="B40" s="185" t="s">
        <v>537</v>
      </c>
      <c r="C40" s="133" t="s">
        <v>489</v>
      </c>
    </row>
    <row r="44" spans="2:3" ht="15">
      <c r="B44" s="143" t="s">
        <v>492</v>
      </c>
      <c r="C44" s="147"/>
    </row>
    <row r="45" spans="2:3" ht="15">
      <c r="B45" s="143" t="s">
        <v>493</v>
      </c>
      <c r="C45" s="148" t="s">
        <v>323</v>
      </c>
    </row>
  </sheetData>
  <sheetProtection/>
  <mergeCells count="9">
    <mergeCell ref="C2:D2"/>
    <mergeCell ref="A4:C4"/>
    <mergeCell ref="B12:C12"/>
    <mergeCell ref="A8:B8"/>
    <mergeCell ref="A6:C6"/>
    <mergeCell ref="A5:C5"/>
    <mergeCell ref="B9:B11"/>
    <mergeCell ref="C8:C11"/>
    <mergeCell ref="C3:D3"/>
  </mergeCells>
  <printOptions/>
  <pageMargins left="1.1023622047244095" right="0.35433070866141736" top="0.35433070866141736" bottom="0.31496062992125984" header="0.2755905511811024" footer="0.2362204724409449"/>
  <pageSetup fitToWidth="0" fitToHeight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view="pageBreakPreview" zoomScaleSheetLayoutView="100" zoomScalePageLayoutView="0" workbookViewId="0" topLeftCell="A13">
      <selection activeCell="B2" sqref="B2:C2"/>
    </sheetView>
  </sheetViews>
  <sheetFormatPr defaultColWidth="9.140625" defaultRowHeight="15"/>
  <cols>
    <col min="1" max="1" width="19.140625" style="2" customWidth="1"/>
    <col min="2" max="2" width="34.28125" style="0" customWidth="1"/>
    <col min="3" max="3" width="67.57421875" style="0" customWidth="1"/>
  </cols>
  <sheetData>
    <row r="1" spans="2:3" ht="14.25">
      <c r="B1" s="281" t="s">
        <v>474</v>
      </c>
      <c r="C1" s="281"/>
    </row>
    <row r="2" spans="1:3" ht="18.75" customHeight="1">
      <c r="A2" s="29"/>
      <c r="B2" s="281" t="s">
        <v>102</v>
      </c>
      <c r="C2" s="281"/>
    </row>
    <row r="3" spans="1:3" ht="29.25" customHeight="1">
      <c r="A3" s="29"/>
      <c r="B3" s="281" t="s">
        <v>25</v>
      </c>
      <c r="C3" s="281"/>
    </row>
    <row r="4" ht="10.5" customHeight="1"/>
    <row r="5" spans="1:3" ht="17.25">
      <c r="A5" s="363" t="s">
        <v>208</v>
      </c>
      <c r="B5" s="363"/>
      <c r="C5" s="363"/>
    </row>
    <row r="6" ht="9" customHeight="1" thickBot="1"/>
    <row r="7" spans="1:3" ht="35.25" customHeight="1">
      <c r="A7" s="359" t="s">
        <v>180</v>
      </c>
      <c r="B7" s="360"/>
      <c r="C7" s="361" t="s">
        <v>451</v>
      </c>
    </row>
    <row r="8" spans="1:3" ht="49.5" customHeight="1" thickBot="1">
      <c r="A8" s="7" t="s">
        <v>207</v>
      </c>
      <c r="B8" s="6" t="s">
        <v>184</v>
      </c>
      <c r="C8" s="362"/>
    </row>
    <row r="9" spans="1:3" ht="24.75" customHeight="1" thickBot="1">
      <c r="A9" s="5" t="s">
        <v>399</v>
      </c>
      <c r="B9" s="50" t="s">
        <v>185</v>
      </c>
      <c r="C9" s="51" t="s">
        <v>148</v>
      </c>
    </row>
    <row r="10" spans="1:3" ht="32.25" customHeight="1" thickBot="1">
      <c r="A10" s="5" t="s">
        <v>399</v>
      </c>
      <c r="B10" s="52" t="s">
        <v>186</v>
      </c>
      <c r="C10" s="53" t="s">
        <v>149</v>
      </c>
    </row>
    <row r="11" spans="1:3" ht="36.75" customHeight="1" thickBot="1">
      <c r="A11" s="5" t="s">
        <v>399</v>
      </c>
      <c r="B11" s="54" t="s">
        <v>187</v>
      </c>
      <c r="C11" s="55" t="s">
        <v>150</v>
      </c>
    </row>
    <row r="12" spans="1:3" ht="34.5" customHeight="1" thickBot="1">
      <c r="A12" s="5" t="s">
        <v>399</v>
      </c>
      <c r="B12" s="54" t="s">
        <v>452</v>
      </c>
      <c r="C12" s="55" t="s">
        <v>188</v>
      </c>
    </row>
    <row r="13" spans="1:3" ht="35.25" customHeight="1" thickBot="1">
      <c r="A13" s="5" t="s">
        <v>399</v>
      </c>
      <c r="B13" s="54" t="s">
        <v>189</v>
      </c>
      <c r="C13" s="55" t="s">
        <v>152</v>
      </c>
    </row>
    <row r="14" spans="1:3" ht="38.25" customHeight="1" thickBot="1">
      <c r="A14" s="5" t="s">
        <v>399</v>
      </c>
      <c r="B14" s="54" t="s">
        <v>190</v>
      </c>
      <c r="C14" s="55" t="s">
        <v>453</v>
      </c>
    </row>
    <row r="15" spans="1:3" ht="39" customHeight="1" thickBot="1">
      <c r="A15" s="5" t="s">
        <v>399</v>
      </c>
      <c r="B15" s="52" t="s">
        <v>191</v>
      </c>
      <c r="C15" s="53" t="s">
        <v>454</v>
      </c>
    </row>
    <row r="16" spans="1:3" ht="33" customHeight="1" thickBot="1">
      <c r="A16" s="5" t="s">
        <v>399</v>
      </c>
      <c r="B16" s="54" t="s">
        <v>192</v>
      </c>
      <c r="C16" s="55" t="s">
        <v>455</v>
      </c>
    </row>
    <row r="17" spans="1:3" ht="51.75" customHeight="1" thickBot="1">
      <c r="A17" s="5" t="s">
        <v>399</v>
      </c>
      <c r="B17" s="54" t="s">
        <v>456</v>
      </c>
      <c r="C17" s="55" t="s">
        <v>193</v>
      </c>
    </row>
    <row r="18" spans="1:3" ht="53.25" customHeight="1" thickBot="1">
      <c r="A18" s="5" t="s">
        <v>399</v>
      </c>
      <c r="B18" s="54" t="s">
        <v>194</v>
      </c>
      <c r="C18" s="55" t="s">
        <v>157</v>
      </c>
    </row>
    <row r="19" spans="1:3" ht="47.25" customHeight="1" thickBot="1">
      <c r="A19" s="5" t="s">
        <v>399</v>
      </c>
      <c r="B19" s="54" t="s">
        <v>195</v>
      </c>
      <c r="C19" s="55" t="s">
        <v>457</v>
      </c>
    </row>
    <row r="20" spans="1:3" ht="33.75" customHeight="1" thickBot="1">
      <c r="A20" s="5" t="s">
        <v>399</v>
      </c>
      <c r="B20" s="52" t="s">
        <v>196</v>
      </c>
      <c r="C20" s="53" t="s">
        <v>159</v>
      </c>
    </row>
    <row r="21" spans="1:3" ht="18" customHeight="1" thickBot="1">
      <c r="A21" s="5" t="s">
        <v>399</v>
      </c>
      <c r="B21" s="52" t="s">
        <v>197</v>
      </c>
      <c r="C21" s="53" t="s">
        <v>458</v>
      </c>
    </row>
    <row r="22" spans="1:3" ht="16.5" customHeight="1" thickBot="1">
      <c r="A22" s="5" t="s">
        <v>399</v>
      </c>
      <c r="B22" s="54" t="s">
        <v>198</v>
      </c>
      <c r="C22" s="55" t="s">
        <v>199</v>
      </c>
    </row>
    <row r="23" spans="1:3" ht="23.25" customHeight="1" thickBot="1">
      <c r="A23" s="5" t="s">
        <v>399</v>
      </c>
      <c r="B23" s="54" t="s">
        <v>459</v>
      </c>
      <c r="C23" s="55" t="s">
        <v>200</v>
      </c>
    </row>
    <row r="24" spans="1:3" ht="31.5" customHeight="1" thickBot="1">
      <c r="A24" s="5" t="s">
        <v>399</v>
      </c>
      <c r="B24" s="54" t="s">
        <v>460</v>
      </c>
      <c r="C24" s="55" t="s">
        <v>201</v>
      </c>
    </row>
    <row r="25" spans="1:3" ht="22.5" customHeight="1" thickBot="1">
      <c r="A25" s="5" t="s">
        <v>399</v>
      </c>
      <c r="B25" s="52" t="s">
        <v>202</v>
      </c>
      <c r="C25" s="53" t="s">
        <v>203</v>
      </c>
    </row>
    <row r="26" spans="1:3" ht="21.75" customHeight="1" thickBot="1">
      <c r="A26" s="5" t="s">
        <v>399</v>
      </c>
      <c r="B26" s="54" t="s">
        <v>204</v>
      </c>
      <c r="C26" s="55" t="s">
        <v>461</v>
      </c>
    </row>
    <row r="27" spans="1:3" ht="20.25" customHeight="1" thickBot="1">
      <c r="A27" s="5" t="s">
        <v>399</v>
      </c>
      <c r="B27" s="54" t="s">
        <v>462</v>
      </c>
      <c r="C27" s="55" t="s">
        <v>463</v>
      </c>
    </row>
    <row r="28" spans="1:3" ht="34.5" customHeight="1" thickBot="1">
      <c r="A28" s="5" t="s">
        <v>399</v>
      </c>
      <c r="B28" s="54" t="s">
        <v>205</v>
      </c>
      <c r="C28" s="55" t="s">
        <v>206</v>
      </c>
    </row>
    <row r="29" spans="1:3" ht="31.5" thickBot="1">
      <c r="A29" s="5" t="s">
        <v>399</v>
      </c>
      <c r="B29" s="52" t="s">
        <v>464</v>
      </c>
      <c r="C29" s="53" t="s">
        <v>465</v>
      </c>
    </row>
    <row r="30" spans="1:3" ht="31.5" thickBot="1">
      <c r="A30" s="5" t="s">
        <v>399</v>
      </c>
      <c r="B30" s="50" t="s">
        <v>466</v>
      </c>
      <c r="C30" s="51" t="s">
        <v>467</v>
      </c>
    </row>
    <row r="31" spans="1:3" ht="31.5" thickBot="1">
      <c r="A31" s="5" t="s">
        <v>399</v>
      </c>
      <c r="B31" s="54" t="s">
        <v>468</v>
      </c>
      <c r="C31" s="55" t="s">
        <v>469</v>
      </c>
    </row>
    <row r="32" spans="1:3" ht="31.5" thickBot="1">
      <c r="A32" s="5" t="s">
        <v>399</v>
      </c>
      <c r="B32" s="54" t="s">
        <v>470</v>
      </c>
      <c r="C32" s="55" t="s">
        <v>471</v>
      </c>
    </row>
    <row r="33" spans="1:3" ht="33" customHeight="1" thickBot="1">
      <c r="A33" s="5" t="s">
        <v>399</v>
      </c>
      <c r="B33" s="54" t="s">
        <v>472</v>
      </c>
      <c r="C33" s="55" t="s">
        <v>473</v>
      </c>
    </row>
    <row r="36" spans="1:3" ht="15">
      <c r="A36" s="140"/>
      <c r="B36" s="143" t="s">
        <v>492</v>
      </c>
      <c r="C36" s="141"/>
    </row>
    <row r="37" spans="1:3" ht="15">
      <c r="A37" s="140"/>
      <c r="B37" s="143" t="s">
        <v>493</v>
      </c>
      <c r="C37" s="134" t="s">
        <v>323</v>
      </c>
    </row>
  </sheetData>
  <sheetProtection/>
  <mergeCells count="6">
    <mergeCell ref="A7:B7"/>
    <mergeCell ref="C7:C8"/>
    <mergeCell ref="A5:C5"/>
    <mergeCell ref="B1:C1"/>
    <mergeCell ref="B2:C2"/>
    <mergeCell ref="B3:C3"/>
  </mergeCells>
  <printOptions/>
  <pageMargins left="0.7" right="0.52" top="0.21" bottom="0.28" header="0.16" footer="0.24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view="pageBreakPreview" zoomScaleSheetLayoutView="100" zoomScalePageLayoutView="0" workbookViewId="0" topLeftCell="A40">
      <selection activeCell="B2" sqref="B2:C2"/>
    </sheetView>
  </sheetViews>
  <sheetFormatPr defaultColWidth="9.140625" defaultRowHeight="15"/>
  <cols>
    <col min="1" max="1" width="34.8515625" style="82" customWidth="1"/>
    <col min="2" max="2" width="74.00390625" style="82" customWidth="1"/>
    <col min="3" max="3" width="18.00390625" style="83" customWidth="1"/>
  </cols>
  <sheetData>
    <row r="1" spans="1:3" ht="15" customHeight="1">
      <c r="A1" s="59"/>
      <c r="B1" s="364" t="s">
        <v>358</v>
      </c>
      <c r="C1" s="364"/>
    </row>
    <row r="2" spans="1:3" ht="20.25" customHeight="1">
      <c r="A2" s="29"/>
      <c r="B2" s="281" t="s">
        <v>102</v>
      </c>
      <c r="C2" s="281"/>
    </row>
    <row r="3" spans="1:3" ht="29.25" customHeight="1">
      <c r="A3" s="29"/>
      <c r="B3" s="281" t="s">
        <v>24</v>
      </c>
      <c r="C3" s="281"/>
    </row>
    <row r="4" spans="1:3" ht="10.5" customHeight="1">
      <c r="A4" s="59"/>
      <c r="B4" s="60"/>
      <c r="C4" s="60"/>
    </row>
    <row r="5" spans="1:3" ht="18" customHeight="1">
      <c r="A5" s="369" t="s">
        <v>357</v>
      </c>
      <c r="B5" s="369"/>
      <c r="C5" s="369"/>
    </row>
    <row r="6" spans="1:3" ht="15" customHeight="1">
      <c r="A6" s="370" t="s">
        <v>32</v>
      </c>
      <c r="B6" s="370"/>
      <c r="C6" s="370"/>
    </row>
    <row r="7" spans="1:3" ht="18.75" customHeight="1" thickBot="1">
      <c r="A7" s="61"/>
      <c r="B7" s="61"/>
      <c r="C7" s="49" t="s">
        <v>292</v>
      </c>
    </row>
    <row r="8" spans="1:3" ht="17.25" customHeight="1">
      <c r="A8" s="62" t="s">
        <v>209</v>
      </c>
      <c r="B8" s="365" t="s">
        <v>211</v>
      </c>
      <c r="C8" s="367" t="s">
        <v>572</v>
      </c>
    </row>
    <row r="9" spans="1:3" ht="33.75" customHeight="1" thickBot="1">
      <c r="A9" s="63" t="s">
        <v>210</v>
      </c>
      <c r="B9" s="366"/>
      <c r="C9" s="368"/>
    </row>
    <row r="10" spans="1:3" ht="24" customHeight="1">
      <c r="A10" s="64" t="s">
        <v>212</v>
      </c>
      <c r="B10" s="65" t="s">
        <v>295</v>
      </c>
      <c r="C10" s="222">
        <f>C11+C15+C20+C28</f>
        <v>1391300</v>
      </c>
    </row>
    <row r="11" spans="1:3" ht="20.25" customHeight="1">
      <c r="A11" s="66" t="s">
        <v>213</v>
      </c>
      <c r="B11" s="67" t="s">
        <v>214</v>
      </c>
      <c r="C11" s="223">
        <f>C12</f>
        <v>891000</v>
      </c>
    </row>
    <row r="12" spans="1:3" ht="27.75" customHeight="1">
      <c r="A12" s="66" t="s">
        <v>215</v>
      </c>
      <c r="B12" s="67" t="s">
        <v>332</v>
      </c>
      <c r="C12" s="223">
        <f>SUM(C13:C14)</f>
        <v>891000</v>
      </c>
    </row>
    <row r="13" spans="1:3" s="17" customFormat="1" ht="65.25" customHeight="1">
      <c r="A13" s="68" t="s">
        <v>216</v>
      </c>
      <c r="B13" s="69" t="s">
        <v>333</v>
      </c>
      <c r="C13" s="224">
        <v>891000</v>
      </c>
    </row>
    <row r="14" spans="1:3" s="17" customFormat="1" ht="50.25" customHeight="1" thickBot="1">
      <c r="A14" s="70" t="s">
        <v>217</v>
      </c>
      <c r="B14" s="71" t="s">
        <v>334</v>
      </c>
      <c r="C14" s="225">
        <v>0</v>
      </c>
    </row>
    <row r="15" spans="1:3" s="17" customFormat="1" ht="36" customHeight="1">
      <c r="A15" s="64" t="s">
        <v>335</v>
      </c>
      <c r="B15" s="65" t="s">
        <v>336</v>
      </c>
      <c r="C15" s="222">
        <f>C16</f>
        <v>371300</v>
      </c>
    </row>
    <row r="16" spans="1:3" s="17" customFormat="1" ht="39" customHeight="1">
      <c r="A16" s="25" t="s">
        <v>337</v>
      </c>
      <c r="B16" s="72" t="s">
        <v>338</v>
      </c>
      <c r="C16" s="227">
        <f>SUM(C17:C19)</f>
        <v>371300</v>
      </c>
    </row>
    <row r="17" spans="1:3" s="17" customFormat="1" ht="94.5" customHeight="1">
      <c r="A17" s="68" t="s">
        <v>585</v>
      </c>
      <c r="B17" s="69" t="s">
        <v>588</v>
      </c>
      <c r="C17" s="224">
        <v>163400</v>
      </c>
    </row>
    <row r="18" spans="1:3" s="17" customFormat="1" ht="111.75" customHeight="1">
      <c r="A18" s="68" t="s">
        <v>586</v>
      </c>
      <c r="B18" s="69" t="s">
        <v>589</v>
      </c>
      <c r="C18" s="224">
        <v>1000</v>
      </c>
    </row>
    <row r="19" spans="1:3" s="17" customFormat="1" ht="91.5" customHeight="1" thickBot="1">
      <c r="A19" s="68" t="s">
        <v>587</v>
      </c>
      <c r="B19" s="69" t="s">
        <v>590</v>
      </c>
      <c r="C19" s="224">
        <v>206900</v>
      </c>
    </row>
    <row r="20" spans="1:3" ht="19.5" customHeight="1">
      <c r="A20" s="64" t="s">
        <v>218</v>
      </c>
      <c r="B20" s="65" t="s">
        <v>339</v>
      </c>
      <c r="C20" s="222">
        <f>C21+C23</f>
        <v>129000</v>
      </c>
    </row>
    <row r="21" spans="1:3" ht="19.5" customHeight="1">
      <c r="A21" s="66" t="s">
        <v>219</v>
      </c>
      <c r="B21" s="67" t="s">
        <v>340</v>
      </c>
      <c r="C21" s="223">
        <f>C22</f>
        <v>6000</v>
      </c>
    </row>
    <row r="22" spans="1:3" s="17" customFormat="1" ht="42" customHeight="1" thickBot="1">
      <c r="A22" s="74" t="s">
        <v>220</v>
      </c>
      <c r="B22" s="75" t="s">
        <v>341</v>
      </c>
      <c r="C22" s="226">
        <v>6000</v>
      </c>
    </row>
    <row r="23" spans="1:3" ht="18.75" customHeight="1">
      <c r="A23" s="64" t="s">
        <v>221</v>
      </c>
      <c r="B23" s="65" t="s">
        <v>342</v>
      </c>
      <c r="C23" s="222">
        <f>C24+C26</f>
        <v>123000</v>
      </c>
    </row>
    <row r="24" spans="1:3" ht="24.75" customHeight="1">
      <c r="A24" s="25" t="s">
        <v>132</v>
      </c>
      <c r="B24" s="72" t="s">
        <v>343</v>
      </c>
      <c r="C24" s="227">
        <f>C25</f>
        <v>104000</v>
      </c>
    </row>
    <row r="25" spans="1:3" s="18" customFormat="1" ht="40.5" customHeight="1">
      <c r="A25" s="68" t="s">
        <v>131</v>
      </c>
      <c r="B25" s="69" t="s">
        <v>344</v>
      </c>
      <c r="C25" s="224">
        <v>104000</v>
      </c>
    </row>
    <row r="26" spans="1:3" ht="23.25" customHeight="1">
      <c r="A26" s="25" t="s">
        <v>134</v>
      </c>
      <c r="B26" s="72" t="s">
        <v>345</v>
      </c>
      <c r="C26" s="227">
        <f>C27</f>
        <v>19000</v>
      </c>
    </row>
    <row r="27" spans="1:3" s="18" customFormat="1" ht="40.5" customHeight="1" thickBot="1">
      <c r="A27" s="73" t="s">
        <v>133</v>
      </c>
      <c r="B27" s="71" t="s">
        <v>294</v>
      </c>
      <c r="C27" s="225">
        <v>19000</v>
      </c>
    </row>
    <row r="28" spans="1:3" s="17" customFormat="1" ht="26.25" customHeight="1">
      <c r="A28" s="64" t="s">
        <v>346</v>
      </c>
      <c r="B28" s="65" t="s">
        <v>347</v>
      </c>
      <c r="C28" s="222">
        <f>C29</f>
        <v>0</v>
      </c>
    </row>
    <row r="29" spans="1:3" s="17" customFormat="1" ht="49.5" customHeight="1">
      <c r="A29" s="25" t="s">
        <v>348</v>
      </c>
      <c r="B29" s="72" t="s">
        <v>349</v>
      </c>
      <c r="C29" s="227">
        <f>C30</f>
        <v>0</v>
      </c>
    </row>
    <row r="30" spans="1:3" s="17" customFormat="1" ht="60.75" customHeight="1" thickBot="1">
      <c r="A30" s="73" t="s">
        <v>350</v>
      </c>
      <c r="B30" s="71" t="s">
        <v>351</v>
      </c>
      <c r="C30" s="225">
        <v>0</v>
      </c>
    </row>
    <row r="31" spans="1:3" s="17" customFormat="1" ht="21.75" customHeight="1">
      <c r="A31" s="76" t="s">
        <v>222</v>
      </c>
      <c r="B31" s="77" t="s">
        <v>223</v>
      </c>
      <c r="C31" s="228">
        <f>C32</f>
        <v>6945656</v>
      </c>
    </row>
    <row r="32" spans="1:3" s="4" customFormat="1" ht="32.25" customHeight="1" thickBot="1">
      <c r="A32" s="78" t="s">
        <v>352</v>
      </c>
      <c r="B32" s="79" t="s">
        <v>353</v>
      </c>
      <c r="C32" s="229">
        <f>C33+C38+C41+C48</f>
        <v>6945656</v>
      </c>
    </row>
    <row r="33" spans="1:3" s="14" customFormat="1" ht="21" customHeight="1">
      <c r="A33" s="64" t="s">
        <v>538</v>
      </c>
      <c r="B33" s="65" t="s">
        <v>354</v>
      </c>
      <c r="C33" s="222">
        <f>C34+C36</f>
        <v>6682000</v>
      </c>
    </row>
    <row r="34" spans="1:3" s="14" customFormat="1" ht="34.5" customHeight="1">
      <c r="A34" s="25" t="s">
        <v>562</v>
      </c>
      <c r="B34" s="72" t="s">
        <v>563</v>
      </c>
      <c r="C34" s="227">
        <f>C35</f>
        <v>6412000</v>
      </c>
    </row>
    <row r="35" spans="1:3" s="14" customFormat="1" ht="30.75" customHeight="1">
      <c r="A35" s="68" t="s">
        <v>560</v>
      </c>
      <c r="B35" s="160" t="s">
        <v>561</v>
      </c>
      <c r="C35" s="224">
        <v>6412000</v>
      </c>
    </row>
    <row r="36" spans="1:3" s="14" customFormat="1" ht="26.25" customHeight="1">
      <c r="A36" s="25" t="s">
        <v>84</v>
      </c>
      <c r="B36" s="157" t="s">
        <v>82</v>
      </c>
      <c r="C36" s="224">
        <f>C37</f>
        <v>270000</v>
      </c>
    </row>
    <row r="37" spans="1:3" s="14" customFormat="1" ht="27" customHeight="1" thickBot="1">
      <c r="A37" s="73" t="s">
        <v>526</v>
      </c>
      <c r="B37" s="71" t="s">
        <v>83</v>
      </c>
      <c r="C37" s="225">
        <v>270000</v>
      </c>
    </row>
    <row r="38" spans="1:3" ht="32.25" customHeight="1">
      <c r="A38" s="311" t="s">
        <v>539</v>
      </c>
      <c r="B38" s="312" t="s">
        <v>498</v>
      </c>
      <c r="C38" s="313">
        <f>C39</f>
        <v>73256</v>
      </c>
    </row>
    <row r="39" spans="1:3" s="16" customFormat="1" ht="18.75" customHeight="1">
      <c r="A39" s="156" t="s">
        <v>568</v>
      </c>
      <c r="B39" s="157" t="s">
        <v>499</v>
      </c>
      <c r="C39" s="230">
        <f>C40</f>
        <v>73256</v>
      </c>
    </row>
    <row r="40" spans="1:3" s="155" customFormat="1" ht="19.5" customHeight="1" thickBot="1">
      <c r="A40" s="308" t="s">
        <v>528</v>
      </c>
      <c r="B40" s="309" t="s">
        <v>500</v>
      </c>
      <c r="C40" s="310">
        <v>73256</v>
      </c>
    </row>
    <row r="41" spans="1:3" ht="23.25" customHeight="1">
      <c r="A41" s="64" t="s">
        <v>540</v>
      </c>
      <c r="B41" s="65" t="s">
        <v>355</v>
      </c>
      <c r="C41" s="222">
        <f>C42+C44+C46</f>
        <v>185400</v>
      </c>
    </row>
    <row r="42" spans="1:3" ht="39.75" customHeight="1">
      <c r="A42" s="25" t="s">
        <v>541</v>
      </c>
      <c r="B42" s="72" t="s">
        <v>80</v>
      </c>
      <c r="C42" s="227">
        <f>C43</f>
        <v>162400</v>
      </c>
    </row>
    <row r="43" spans="1:3" s="18" customFormat="1" ht="51" customHeight="1" thickBot="1">
      <c r="A43" s="73" t="s">
        <v>529</v>
      </c>
      <c r="B43" s="71" t="s">
        <v>81</v>
      </c>
      <c r="C43" s="231">
        <v>162400</v>
      </c>
    </row>
    <row r="44" spans="1:3" s="18" customFormat="1" ht="33.75" customHeight="1">
      <c r="A44" s="304" t="s">
        <v>542</v>
      </c>
      <c r="B44" s="305" t="s">
        <v>497</v>
      </c>
      <c r="C44" s="307">
        <f>C45</f>
        <v>22000</v>
      </c>
    </row>
    <row r="45" spans="1:3" s="18" customFormat="1" ht="36.75" customHeight="1" thickBot="1">
      <c r="A45" s="73" t="s">
        <v>530</v>
      </c>
      <c r="B45" s="159" t="s">
        <v>495</v>
      </c>
      <c r="C45" s="225">
        <v>22000</v>
      </c>
    </row>
    <row r="46" spans="1:3" s="18" customFormat="1" ht="43.5" customHeight="1" thickBot="1">
      <c r="A46" s="304" t="s">
        <v>545</v>
      </c>
      <c r="B46" s="306" t="s">
        <v>558</v>
      </c>
      <c r="C46" s="307">
        <f>C47</f>
        <v>1000</v>
      </c>
    </row>
    <row r="47" spans="1:3" s="18" customFormat="1" ht="45.75" customHeight="1" thickBot="1">
      <c r="A47" s="73" t="s">
        <v>546</v>
      </c>
      <c r="B47" s="159" t="s">
        <v>559</v>
      </c>
      <c r="C47" s="225">
        <v>1000</v>
      </c>
    </row>
    <row r="48" spans="1:3" s="158" customFormat="1" ht="27" customHeight="1">
      <c r="A48" s="206" t="s">
        <v>543</v>
      </c>
      <c r="B48" s="186" t="s">
        <v>501</v>
      </c>
      <c r="C48" s="232">
        <f>C49</f>
        <v>5000</v>
      </c>
    </row>
    <row r="49" spans="1:3" s="18" customFormat="1" ht="61.5" customHeight="1" thickBot="1">
      <c r="A49" s="207" t="s">
        <v>544</v>
      </c>
      <c r="B49" s="159" t="s">
        <v>447</v>
      </c>
      <c r="C49" s="225">
        <v>5000</v>
      </c>
    </row>
    <row r="50" spans="1:3" ht="15" thickBot="1">
      <c r="A50" s="80"/>
      <c r="B50" s="81" t="s">
        <v>356</v>
      </c>
      <c r="C50" s="233">
        <f>C10+C31</f>
        <v>8336956</v>
      </c>
    </row>
    <row r="55" spans="1:3" ht="15">
      <c r="A55" s="143" t="s">
        <v>492</v>
      </c>
      <c r="B55" s="143"/>
      <c r="C55" s="141"/>
    </row>
    <row r="56" spans="1:2" ht="15">
      <c r="A56" s="143" t="s">
        <v>493</v>
      </c>
      <c r="B56" s="146" t="s">
        <v>323</v>
      </c>
    </row>
  </sheetData>
  <sheetProtection/>
  <mergeCells count="7">
    <mergeCell ref="B1:C1"/>
    <mergeCell ref="B2:C2"/>
    <mergeCell ref="B3:C3"/>
    <mergeCell ref="B8:B9"/>
    <mergeCell ref="C8:C9"/>
    <mergeCell ref="A5:C5"/>
    <mergeCell ref="A6:C6"/>
  </mergeCells>
  <printOptions/>
  <pageMargins left="0.76" right="0.48" top="0.42" bottom="0.39" header="0.16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0.421875" style="82" customWidth="1"/>
    <col min="2" max="2" width="74.00390625" style="82" customWidth="1"/>
    <col min="3" max="4" width="18.00390625" style="83" customWidth="1"/>
  </cols>
  <sheetData>
    <row r="1" spans="1:4" ht="15" customHeight="1">
      <c r="A1" s="59"/>
      <c r="B1" s="375" t="s">
        <v>359</v>
      </c>
      <c r="C1" s="375"/>
      <c r="D1" s="84"/>
    </row>
    <row r="2" spans="1:4" ht="17.25" customHeight="1">
      <c r="A2" s="59"/>
      <c r="B2" s="337" t="s">
        <v>102</v>
      </c>
      <c r="C2" s="337"/>
      <c r="D2" s="84"/>
    </row>
    <row r="3" spans="1:4" ht="30" customHeight="1">
      <c r="A3" s="59"/>
      <c r="B3" s="337" t="s">
        <v>25</v>
      </c>
      <c r="C3" s="337"/>
      <c r="D3" s="84"/>
    </row>
    <row r="4" spans="1:4" ht="10.5" customHeight="1">
      <c r="A4" s="59"/>
      <c r="B4" s="60"/>
      <c r="C4" s="60"/>
      <c r="D4" s="60"/>
    </row>
    <row r="5" spans="1:4" ht="18" customHeight="1">
      <c r="A5" s="369" t="s">
        <v>357</v>
      </c>
      <c r="B5" s="369"/>
      <c r="C5" s="369"/>
      <c r="D5" s="369"/>
    </row>
    <row r="6" spans="1:4" ht="15" customHeight="1">
      <c r="A6" s="370" t="s">
        <v>33</v>
      </c>
      <c r="B6" s="370"/>
      <c r="C6" s="370"/>
      <c r="D6" s="370"/>
    </row>
    <row r="7" spans="1:4" ht="18.75" customHeight="1" thickBot="1">
      <c r="A7" s="61"/>
      <c r="B7" s="61"/>
      <c r="C7" s="85"/>
      <c r="D7" s="49" t="s">
        <v>292</v>
      </c>
    </row>
    <row r="8" spans="1:4" ht="17.25" customHeight="1">
      <c r="A8" s="62" t="s">
        <v>209</v>
      </c>
      <c r="B8" s="365" t="s">
        <v>211</v>
      </c>
      <c r="C8" s="372" t="s">
        <v>594</v>
      </c>
      <c r="D8" s="367" t="s">
        <v>34</v>
      </c>
    </row>
    <row r="9" spans="1:4" ht="33.75" customHeight="1">
      <c r="A9" s="209" t="s">
        <v>210</v>
      </c>
      <c r="B9" s="371"/>
      <c r="C9" s="373"/>
      <c r="D9" s="374"/>
    </row>
    <row r="10" spans="1:4" ht="24" customHeight="1">
      <c r="A10" s="66" t="s">
        <v>212</v>
      </c>
      <c r="B10" s="67" t="s">
        <v>295</v>
      </c>
      <c r="C10" s="234">
        <f>C11+C15+C20+C28</f>
        <v>1455600</v>
      </c>
      <c r="D10" s="223">
        <f>D11+D15+D20+D28</f>
        <v>1523800</v>
      </c>
    </row>
    <row r="11" spans="1:4" ht="20.25" customHeight="1">
      <c r="A11" s="66" t="s">
        <v>213</v>
      </c>
      <c r="B11" s="67" t="s">
        <v>214</v>
      </c>
      <c r="C11" s="234">
        <f>C12</f>
        <v>927000</v>
      </c>
      <c r="D11" s="223">
        <f>D12</f>
        <v>972000</v>
      </c>
    </row>
    <row r="12" spans="1:4" ht="24.75" customHeight="1">
      <c r="A12" s="66" t="s">
        <v>215</v>
      </c>
      <c r="B12" s="67" t="s">
        <v>332</v>
      </c>
      <c r="C12" s="234">
        <f>SUM(C13:C14)</f>
        <v>927000</v>
      </c>
      <c r="D12" s="223">
        <f>SUM(D13:D14)</f>
        <v>972000</v>
      </c>
    </row>
    <row r="13" spans="1:4" s="17" customFormat="1" ht="65.25" customHeight="1">
      <c r="A13" s="68" t="s">
        <v>216</v>
      </c>
      <c r="B13" s="69" t="s">
        <v>333</v>
      </c>
      <c r="C13" s="235">
        <v>927000</v>
      </c>
      <c r="D13" s="224">
        <v>972000</v>
      </c>
    </row>
    <row r="14" spans="1:4" s="17" customFormat="1" ht="50.25" customHeight="1">
      <c r="A14" s="210" t="s">
        <v>217</v>
      </c>
      <c r="B14" s="69" t="s">
        <v>334</v>
      </c>
      <c r="C14" s="235">
        <v>0</v>
      </c>
      <c r="D14" s="224">
        <v>0</v>
      </c>
    </row>
    <row r="15" spans="1:4" s="17" customFormat="1" ht="36" customHeight="1">
      <c r="A15" s="66" t="s">
        <v>335</v>
      </c>
      <c r="B15" s="67" t="s">
        <v>336</v>
      </c>
      <c r="C15" s="234">
        <f>C16</f>
        <v>399600</v>
      </c>
      <c r="D15" s="223">
        <f>D16</f>
        <v>422800</v>
      </c>
    </row>
    <row r="16" spans="1:4" s="17" customFormat="1" ht="39" customHeight="1">
      <c r="A16" s="25" t="s">
        <v>337</v>
      </c>
      <c r="B16" s="72" t="s">
        <v>338</v>
      </c>
      <c r="C16" s="236">
        <f>SUM(C17:C19)</f>
        <v>399600</v>
      </c>
      <c r="D16" s="227">
        <f>SUM(D17:D19)</f>
        <v>422800</v>
      </c>
    </row>
    <row r="17" spans="1:4" s="17" customFormat="1" ht="91.5" customHeight="1">
      <c r="A17" s="68" t="s">
        <v>585</v>
      </c>
      <c r="B17" s="69" t="s">
        <v>588</v>
      </c>
      <c r="C17" s="235">
        <v>171200</v>
      </c>
      <c r="D17" s="224">
        <v>178900</v>
      </c>
    </row>
    <row r="18" spans="1:4" s="17" customFormat="1" ht="108" customHeight="1">
      <c r="A18" s="68" t="s">
        <v>586</v>
      </c>
      <c r="B18" s="69" t="s">
        <v>589</v>
      </c>
      <c r="C18" s="235">
        <v>1100</v>
      </c>
      <c r="D18" s="224">
        <v>1200</v>
      </c>
    </row>
    <row r="19" spans="1:4" s="17" customFormat="1" ht="94.5" customHeight="1">
      <c r="A19" s="68" t="s">
        <v>587</v>
      </c>
      <c r="B19" s="69" t="s">
        <v>590</v>
      </c>
      <c r="C19" s="235">
        <v>227300</v>
      </c>
      <c r="D19" s="224">
        <v>242700</v>
      </c>
    </row>
    <row r="20" spans="1:4" ht="19.5" customHeight="1">
      <c r="A20" s="66" t="s">
        <v>218</v>
      </c>
      <c r="B20" s="67" t="s">
        <v>339</v>
      </c>
      <c r="C20" s="234">
        <f>C21+C23</f>
        <v>129000</v>
      </c>
      <c r="D20" s="223">
        <f>D21+D23</f>
        <v>129000</v>
      </c>
    </row>
    <row r="21" spans="1:4" ht="19.5" customHeight="1">
      <c r="A21" s="66" t="s">
        <v>219</v>
      </c>
      <c r="B21" s="67" t="s">
        <v>340</v>
      </c>
      <c r="C21" s="234">
        <f>C22</f>
        <v>6000</v>
      </c>
      <c r="D21" s="223">
        <f>D22</f>
        <v>6000</v>
      </c>
    </row>
    <row r="22" spans="1:4" s="17" customFormat="1" ht="36" customHeight="1">
      <c r="A22" s="25" t="s">
        <v>220</v>
      </c>
      <c r="B22" s="72" t="s">
        <v>341</v>
      </c>
      <c r="C22" s="237">
        <v>6000</v>
      </c>
      <c r="D22" s="238">
        <v>6000</v>
      </c>
    </row>
    <row r="23" spans="1:4" ht="18.75" customHeight="1">
      <c r="A23" s="66" t="s">
        <v>221</v>
      </c>
      <c r="B23" s="67" t="s">
        <v>342</v>
      </c>
      <c r="C23" s="234">
        <f>C24+C26</f>
        <v>123000</v>
      </c>
      <c r="D23" s="223">
        <f>D24+D26</f>
        <v>123000</v>
      </c>
    </row>
    <row r="24" spans="1:4" ht="22.5" customHeight="1">
      <c r="A24" s="25" t="s">
        <v>132</v>
      </c>
      <c r="B24" s="72" t="s">
        <v>343</v>
      </c>
      <c r="C24" s="236">
        <f>C25</f>
        <v>104000</v>
      </c>
      <c r="D24" s="227">
        <f>D25</f>
        <v>104000</v>
      </c>
    </row>
    <row r="25" spans="1:4" s="17" customFormat="1" ht="36.75" customHeight="1">
      <c r="A25" s="68" t="s">
        <v>131</v>
      </c>
      <c r="B25" s="69" t="s">
        <v>344</v>
      </c>
      <c r="C25" s="235">
        <v>104000</v>
      </c>
      <c r="D25" s="224">
        <v>104000</v>
      </c>
    </row>
    <row r="26" spans="1:4" ht="21" customHeight="1">
      <c r="A26" s="25" t="s">
        <v>134</v>
      </c>
      <c r="B26" s="72" t="s">
        <v>345</v>
      </c>
      <c r="C26" s="236">
        <f>C27</f>
        <v>19000</v>
      </c>
      <c r="D26" s="227">
        <f>D27</f>
        <v>19000</v>
      </c>
    </row>
    <row r="27" spans="1:4" s="17" customFormat="1" ht="35.25" customHeight="1">
      <c r="A27" s="68" t="s">
        <v>133</v>
      </c>
      <c r="B27" s="69" t="s">
        <v>294</v>
      </c>
      <c r="C27" s="235">
        <v>19000</v>
      </c>
      <c r="D27" s="224">
        <v>19000</v>
      </c>
    </row>
    <row r="28" spans="1:4" s="17" customFormat="1" ht="24.75" customHeight="1">
      <c r="A28" s="66" t="s">
        <v>346</v>
      </c>
      <c r="B28" s="67" t="s">
        <v>347</v>
      </c>
      <c r="C28" s="234">
        <f>C29</f>
        <v>0</v>
      </c>
      <c r="D28" s="223">
        <f>D29</f>
        <v>0</v>
      </c>
    </row>
    <row r="29" spans="1:4" s="17" customFormat="1" ht="52.5" customHeight="1">
      <c r="A29" s="25" t="s">
        <v>348</v>
      </c>
      <c r="B29" s="72" t="s">
        <v>349</v>
      </c>
      <c r="C29" s="236">
        <f>C30</f>
        <v>0</v>
      </c>
      <c r="D29" s="227">
        <f>D30</f>
        <v>0</v>
      </c>
    </row>
    <row r="30" spans="1:4" s="17" customFormat="1" ht="61.5" customHeight="1">
      <c r="A30" s="68" t="s">
        <v>350</v>
      </c>
      <c r="B30" s="69" t="s">
        <v>351</v>
      </c>
      <c r="C30" s="235">
        <v>0</v>
      </c>
      <c r="D30" s="224">
        <v>0</v>
      </c>
    </row>
    <row r="31" spans="1:4" s="17" customFormat="1" ht="21.75" customHeight="1">
      <c r="A31" s="66" t="s">
        <v>222</v>
      </c>
      <c r="B31" s="67" t="s">
        <v>223</v>
      </c>
      <c r="C31" s="234">
        <f>C32</f>
        <v>7278366</v>
      </c>
      <c r="D31" s="223">
        <f>D32</f>
        <v>6619400</v>
      </c>
    </row>
    <row r="32" spans="1:4" s="4" customFormat="1" ht="32.25" customHeight="1">
      <c r="A32" s="66" t="s">
        <v>352</v>
      </c>
      <c r="B32" s="67" t="s">
        <v>353</v>
      </c>
      <c r="C32" s="234">
        <f>C33+C39+C36</f>
        <v>7278366</v>
      </c>
      <c r="D32" s="223">
        <f>D33+D39+D36</f>
        <v>6619400</v>
      </c>
    </row>
    <row r="33" spans="1:4" s="14" customFormat="1" ht="21" customHeight="1">
      <c r="A33" s="66" t="s">
        <v>538</v>
      </c>
      <c r="B33" s="67" t="s">
        <v>354</v>
      </c>
      <c r="C33" s="234">
        <f>C34</f>
        <v>6412000</v>
      </c>
      <c r="D33" s="223">
        <f>D34</f>
        <v>6412000</v>
      </c>
    </row>
    <row r="34" spans="1:4" s="14" customFormat="1" ht="31.5" customHeight="1">
      <c r="A34" s="25" t="s">
        <v>562</v>
      </c>
      <c r="B34" s="72" t="s">
        <v>563</v>
      </c>
      <c r="C34" s="236">
        <f>C35</f>
        <v>6412000</v>
      </c>
      <c r="D34" s="227">
        <f>D35</f>
        <v>6412000</v>
      </c>
    </row>
    <row r="35" spans="1:4" s="14" customFormat="1" ht="30.75" customHeight="1">
      <c r="A35" s="68" t="s">
        <v>560</v>
      </c>
      <c r="B35" s="160" t="s">
        <v>561</v>
      </c>
      <c r="C35" s="235">
        <v>6412000</v>
      </c>
      <c r="D35" s="235">
        <v>6412000</v>
      </c>
    </row>
    <row r="36" spans="1:4" ht="32.25" customHeight="1">
      <c r="A36" s="66" t="s">
        <v>539</v>
      </c>
      <c r="B36" s="67" t="s">
        <v>498</v>
      </c>
      <c r="C36" s="234">
        <f>C37</f>
        <v>680966</v>
      </c>
      <c r="D36" s="223">
        <f>D37</f>
        <v>22000</v>
      </c>
    </row>
    <row r="37" spans="1:4" s="16" customFormat="1" ht="18.75" customHeight="1">
      <c r="A37" s="25" t="s">
        <v>568</v>
      </c>
      <c r="B37" s="72" t="s">
        <v>499</v>
      </c>
      <c r="C37" s="237">
        <f>C38</f>
        <v>680966</v>
      </c>
      <c r="D37" s="238">
        <f>D38</f>
        <v>22000</v>
      </c>
    </row>
    <row r="38" spans="1:4" s="155" customFormat="1" ht="19.5" customHeight="1">
      <c r="A38" s="68" t="s">
        <v>528</v>
      </c>
      <c r="B38" s="69" t="s">
        <v>500</v>
      </c>
      <c r="C38" s="241">
        <v>680966</v>
      </c>
      <c r="D38" s="224">
        <v>22000</v>
      </c>
    </row>
    <row r="39" spans="1:4" s="16" customFormat="1" ht="18.75" customHeight="1">
      <c r="A39" s="66" t="s">
        <v>540</v>
      </c>
      <c r="B39" s="67" t="s">
        <v>355</v>
      </c>
      <c r="C39" s="234">
        <f>C41+C42+C44</f>
        <v>185400</v>
      </c>
      <c r="D39" s="223">
        <f>D41+D42+D44</f>
        <v>185400</v>
      </c>
    </row>
    <row r="40" spans="1:4" s="155" customFormat="1" ht="32.25" customHeight="1">
      <c r="A40" s="25" t="s">
        <v>541</v>
      </c>
      <c r="B40" s="72" t="s">
        <v>80</v>
      </c>
      <c r="C40" s="236">
        <f>C41</f>
        <v>162400</v>
      </c>
      <c r="D40" s="227">
        <f>D41</f>
        <v>162400</v>
      </c>
    </row>
    <row r="41" spans="1:4" ht="45.75" customHeight="1" thickBot="1">
      <c r="A41" s="68" t="s">
        <v>529</v>
      </c>
      <c r="B41" s="71" t="s">
        <v>81</v>
      </c>
      <c r="C41" s="235">
        <v>162400</v>
      </c>
      <c r="D41" s="227">
        <v>162400</v>
      </c>
    </row>
    <row r="42" spans="1:4" ht="30.75" customHeight="1">
      <c r="A42" s="25" t="s">
        <v>542</v>
      </c>
      <c r="B42" s="154" t="s">
        <v>497</v>
      </c>
      <c r="C42" s="235">
        <f>C43</f>
        <v>22000</v>
      </c>
      <c r="D42" s="224">
        <f>D43</f>
        <v>22000</v>
      </c>
    </row>
    <row r="43" spans="1:4" s="18" customFormat="1" ht="33" customHeight="1">
      <c r="A43" s="68" t="s">
        <v>530</v>
      </c>
      <c r="B43" s="208" t="s">
        <v>495</v>
      </c>
      <c r="C43" s="235">
        <v>22000</v>
      </c>
      <c r="D43" s="224">
        <v>22000</v>
      </c>
    </row>
    <row r="44" spans="1:4" s="18" customFormat="1" ht="45.75" customHeight="1">
      <c r="A44" s="25" t="s">
        <v>545</v>
      </c>
      <c r="B44" s="154" t="s">
        <v>558</v>
      </c>
      <c r="C44" s="235">
        <f>C45</f>
        <v>1000</v>
      </c>
      <c r="D44" s="224">
        <f>D45</f>
        <v>1000</v>
      </c>
    </row>
    <row r="45" spans="1:4" s="18" customFormat="1" ht="48" customHeight="1">
      <c r="A45" s="68" t="s">
        <v>546</v>
      </c>
      <c r="B45" s="208" t="s">
        <v>559</v>
      </c>
      <c r="C45" s="235">
        <v>1000</v>
      </c>
      <c r="D45" s="224">
        <v>1000</v>
      </c>
    </row>
    <row r="46" spans="1:4" ht="15" thickBot="1">
      <c r="A46" s="211"/>
      <c r="B46" s="212" t="s">
        <v>356</v>
      </c>
      <c r="C46" s="239">
        <f>C31+C10</f>
        <v>8733966</v>
      </c>
      <c r="D46" s="240">
        <f>D31+D10</f>
        <v>8143200</v>
      </c>
    </row>
    <row r="51" spans="2:4" ht="15">
      <c r="B51" s="143" t="s">
        <v>492</v>
      </c>
      <c r="C51" s="147"/>
      <c r="D51"/>
    </row>
    <row r="52" spans="2:4" ht="15">
      <c r="B52" s="143" t="s">
        <v>493</v>
      </c>
      <c r="C52" s="146" t="s">
        <v>323</v>
      </c>
      <c r="D52"/>
    </row>
  </sheetData>
  <sheetProtection/>
  <mergeCells count="8">
    <mergeCell ref="B1:C1"/>
    <mergeCell ref="B2:C2"/>
    <mergeCell ref="B3:C3"/>
    <mergeCell ref="B8:B9"/>
    <mergeCell ref="C8:C9"/>
    <mergeCell ref="D8:D9"/>
    <mergeCell ref="A5:D5"/>
    <mergeCell ref="A6:D6"/>
  </mergeCells>
  <printOptions/>
  <pageMargins left="0.7" right="0.42" top="0.44" bottom="0.39" header="0.3" footer="0.3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SheetLayoutView="100" zoomScalePageLayoutView="0" workbookViewId="0" topLeftCell="A1">
      <selection activeCell="B2" sqref="B2:C2"/>
    </sheetView>
  </sheetViews>
  <sheetFormatPr defaultColWidth="9.140625" defaultRowHeight="15"/>
  <cols>
    <col min="1" max="1" width="34.421875" style="0" customWidth="1"/>
    <col min="2" max="2" width="56.28125" style="0" customWidth="1"/>
  </cols>
  <sheetData>
    <row r="1" ht="14.25">
      <c r="B1" s="48" t="s">
        <v>476</v>
      </c>
    </row>
    <row r="2" spans="2:3" ht="30.75" customHeight="1">
      <c r="B2" s="281" t="s">
        <v>102</v>
      </c>
      <c r="C2" s="281"/>
    </row>
    <row r="3" spans="2:3" ht="44.25" customHeight="1">
      <c r="B3" s="281" t="s">
        <v>25</v>
      </c>
      <c r="C3" s="281"/>
    </row>
    <row r="4" spans="1:2" ht="18" customHeight="1">
      <c r="A4" s="378"/>
      <c r="B4" s="379"/>
    </row>
    <row r="5" spans="1:2" ht="66.75" customHeight="1">
      <c r="A5" s="376" t="s">
        <v>35</v>
      </c>
      <c r="B5" s="377"/>
    </row>
    <row r="6" ht="15" thickBot="1"/>
    <row r="7" spans="1:2" ht="21.75" customHeight="1">
      <c r="A7" s="9" t="s">
        <v>226</v>
      </c>
      <c r="B7" s="10" t="s">
        <v>225</v>
      </c>
    </row>
    <row r="8" spans="1:2" ht="36.75" customHeight="1" thickBot="1">
      <c r="A8" s="7" t="s">
        <v>399</v>
      </c>
      <c r="B8" s="8" t="s">
        <v>475</v>
      </c>
    </row>
    <row r="13" spans="1:3" ht="15">
      <c r="A13" s="143" t="s">
        <v>492</v>
      </c>
      <c r="B13" s="144"/>
      <c r="C13" s="31"/>
    </row>
    <row r="14" spans="1:3" ht="15">
      <c r="A14" s="143" t="s">
        <v>493</v>
      </c>
      <c r="B14" s="146" t="s">
        <v>323</v>
      </c>
      <c r="C14" s="31"/>
    </row>
  </sheetData>
  <sheetProtection/>
  <mergeCells count="4">
    <mergeCell ref="A5:B5"/>
    <mergeCell ref="A4:B4"/>
    <mergeCell ref="B2:C2"/>
    <mergeCell ref="B3:C3"/>
  </mergeCells>
  <printOptions/>
  <pageMargins left="1.1023622047244095" right="0.31496062992125984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view="pageBreakPreview" zoomScaleSheetLayoutView="100" zoomScalePageLayoutView="0" workbookViewId="0" topLeftCell="A1">
      <selection activeCell="Q5" sqref="Q5"/>
    </sheetView>
  </sheetViews>
  <sheetFormatPr defaultColWidth="9.140625" defaultRowHeight="15"/>
  <cols>
    <col min="1" max="1" width="6.7109375" style="111" customWidth="1"/>
    <col min="2" max="2" width="8.8515625" style="111" customWidth="1"/>
    <col min="3" max="3" width="15.57421875" style="111" customWidth="1"/>
    <col min="4" max="4" width="8.8515625" style="111" customWidth="1"/>
    <col min="5" max="5" width="62.00390625" style="192" customWidth="1"/>
    <col min="6" max="6" width="16.421875" style="106" customWidth="1"/>
  </cols>
  <sheetData>
    <row r="1" spans="5:6" ht="14.25">
      <c r="E1" s="381" t="s">
        <v>360</v>
      </c>
      <c r="F1" s="381"/>
    </row>
    <row r="2" spans="5:6" ht="26.25" customHeight="1">
      <c r="E2" s="382" t="s">
        <v>102</v>
      </c>
      <c r="F2" s="382"/>
    </row>
    <row r="3" spans="5:6" ht="46.5" customHeight="1">
      <c r="E3" s="382" t="s">
        <v>24</v>
      </c>
      <c r="F3" s="382"/>
    </row>
    <row r="4" spans="1:6" ht="33.75" customHeight="1">
      <c r="A4" s="380" t="s">
        <v>36</v>
      </c>
      <c r="B4" s="380"/>
      <c r="C4" s="380"/>
      <c r="D4" s="380"/>
      <c r="E4" s="380"/>
      <c r="F4" s="380"/>
    </row>
    <row r="5" ht="14.25">
      <c r="F5" s="86" t="s">
        <v>292</v>
      </c>
    </row>
    <row r="6" spans="1:6" ht="15">
      <c r="A6" s="27" t="s">
        <v>227</v>
      </c>
      <c r="B6" s="27" t="s">
        <v>229</v>
      </c>
      <c r="C6" s="27"/>
      <c r="D6" s="27"/>
      <c r="E6" s="193"/>
      <c r="F6" s="87" t="s">
        <v>234</v>
      </c>
    </row>
    <row r="7" spans="1:6" ht="16.5" customHeight="1">
      <c r="A7" s="27" t="s">
        <v>228</v>
      </c>
      <c r="B7" s="27" t="s">
        <v>230</v>
      </c>
      <c r="C7" s="27" t="s">
        <v>231</v>
      </c>
      <c r="D7" s="27" t="s">
        <v>232</v>
      </c>
      <c r="E7" s="194" t="s">
        <v>233</v>
      </c>
      <c r="F7" s="87" t="s">
        <v>235</v>
      </c>
    </row>
    <row r="8" spans="1:6" ht="15.75" thickBot="1">
      <c r="A8" s="205"/>
      <c r="B8" s="205" t="s">
        <v>228</v>
      </c>
      <c r="C8" s="196"/>
      <c r="D8" s="196"/>
      <c r="E8" s="195"/>
      <c r="F8" s="117" t="s">
        <v>582</v>
      </c>
    </row>
    <row r="9" spans="1:6" s="15" customFormat="1" ht="21" customHeight="1">
      <c r="A9" s="128" t="s">
        <v>250</v>
      </c>
      <c r="B9" s="129"/>
      <c r="C9" s="129"/>
      <c r="D9" s="129"/>
      <c r="E9" s="218" t="s">
        <v>112</v>
      </c>
      <c r="F9" s="119">
        <f>F10+F15+F27</f>
        <v>4401176.2</v>
      </c>
    </row>
    <row r="10" spans="1:6" s="15" customFormat="1" ht="33" customHeight="1">
      <c r="A10" s="120" t="s">
        <v>250</v>
      </c>
      <c r="B10" s="26" t="s">
        <v>251</v>
      </c>
      <c r="C10" s="26"/>
      <c r="D10" s="26"/>
      <c r="E10" s="90" t="s">
        <v>113</v>
      </c>
      <c r="F10" s="121">
        <f>F11</f>
        <v>648200</v>
      </c>
    </row>
    <row r="11" spans="1:6" ht="45.75" customHeight="1">
      <c r="A11" s="120" t="s">
        <v>250</v>
      </c>
      <c r="B11" s="26" t="s">
        <v>251</v>
      </c>
      <c r="C11" s="26" t="s">
        <v>272</v>
      </c>
      <c r="D11" s="26" t="s">
        <v>253</v>
      </c>
      <c r="E11" s="90" t="s">
        <v>370</v>
      </c>
      <c r="F11" s="121">
        <f>F12</f>
        <v>648200</v>
      </c>
    </row>
    <row r="12" spans="1:6" ht="57" customHeight="1">
      <c r="A12" s="120" t="s">
        <v>250</v>
      </c>
      <c r="B12" s="26" t="s">
        <v>251</v>
      </c>
      <c r="C12" s="26" t="s">
        <v>271</v>
      </c>
      <c r="D12" s="26" t="s">
        <v>253</v>
      </c>
      <c r="E12" s="90" t="s">
        <v>371</v>
      </c>
      <c r="F12" s="121">
        <f>F13</f>
        <v>648200</v>
      </c>
    </row>
    <row r="13" spans="1:6" ht="30.75" customHeight="1">
      <c r="A13" s="120" t="s">
        <v>250</v>
      </c>
      <c r="B13" s="26" t="s">
        <v>251</v>
      </c>
      <c r="C13" s="26" t="s">
        <v>284</v>
      </c>
      <c r="D13" s="26" t="s">
        <v>253</v>
      </c>
      <c r="E13" s="90" t="s">
        <v>372</v>
      </c>
      <c r="F13" s="121">
        <f>F14</f>
        <v>648200</v>
      </c>
    </row>
    <row r="14" spans="1:6" ht="30" customHeight="1" thickBot="1">
      <c r="A14" s="124" t="s">
        <v>250</v>
      </c>
      <c r="B14" s="205" t="s">
        <v>251</v>
      </c>
      <c r="C14" s="205" t="s">
        <v>284</v>
      </c>
      <c r="D14" s="205" t="s">
        <v>361</v>
      </c>
      <c r="E14" s="125" t="s">
        <v>362</v>
      </c>
      <c r="F14" s="126">
        <v>648200</v>
      </c>
    </row>
    <row r="15" spans="1:6" s="15" customFormat="1" ht="48.75" customHeight="1">
      <c r="A15" s="128" t="s">
        <v>250</v>
      </c>
      <c r="B15" s="129" t="s">
        <v>254</v>
      </c>
      <c r="C15" s="129"/>
      <c r="D15" s="129"/>
      <c r="E15" s="130" t="s">
        <v>114</v>
      </c>
      <c r="F15" s="119">
        <f>F16</f>
        <v>835916.16</v>
      </c>
    </row>
    <row r="16" spans="1:6" ht="46.5" customHeight="1">
      <c r="A16" s="120" t="s">
        <v>250</v>
      </c>
      <c r="B16" s="26" t="s">
        <v>254</v>
      </c>
      <c r="C16" s="26" t="s">
        <v>272</v>
      </c>
      <c r="D16" s="26" t="s">
        <v>253</v>
      </c>
      <c r="E16" s="90" t="s">
        <v>370</v>
      </c>
      <c r="F16" s="121">
        <f>F17</f>
        <v>835916.16</v>
      </c>
    </row>
    <row r="17" spans="1:6" ht="59.25" customHeight="1">
      <c r="A17" s="120" t="s">
        <v>250</v>
      </c>
      <c r="B17" s="26" t="s">
        <v>254</v>
      </c>
      <c r="C17" s="26" t="s">
        <v>271</v>
      </c>
      <c r="D17" s="26" t="s">
        <v>253</v>
      </c>
      <c r="E17" s="90" t="s">
        <v>373</v>
      </c>
      <c r="F17" s="121">
        <f>F18+F25+F23</f>
        <v>835916.16</v>
      </c>
    </row>
    <row r="18" spans="1:6" ht="19.5" customHeight="1">
      <c r="A18" s="120" t="s">
        <v>250</v>
      </c>
      <c r="B18" s="26" t="s">
        <v>254</v>
      </c>
      <c r="C18" s="26" t="s">
        <v>285</v>
      </c>
      <c r="D18" s="26" t="s">
        <v>253</v>
      </c>
      <c r="E18" s="90" t="s">
        <v>115</v>
      </c>
      <c r="F18" s="121">
        <f>F19+F20+F21+F22</f>
        <v>816100</v>
      </c>
    </row>
    <row r="19" spans="1:6" ht="31.5" customHeight="1">
      <c r="A19" s="131" t="s">
        <v>250</v>
      </c>
      <c r="B19" s="27" t="s">
        <v>254</v>
      </c>
      <c r="C19" s="27" t="s">
        <v>285</v>
      </c>
      <c r="D19" s="27" t="s">
        <v>361</v>
      </c>
      <c r="E19" s="91" t="s">
        <v>363</v>
      </c>
      <c r="F19" s="132">
        <v>389600</v>
      </c>
    </row>
    <row r="20" spans="1:6" ht="30.75" customHeight="1">
      <c r="A20" s="131" t="s">
        <v>250</v>
      </c>
      <c r="B20" s="27" t="s">
        <v>254</v>
      </c>
      <c r="C20" s="27" t="s">
        <v>285</v>
      </c>
      <c r="D20" s="27" t="s">
        <v>364</v>
      </c>
      <c r="E20" s="93" t="s">
        <v>365</v>
      </c>
      <c r="F20" s="132">
        <v>248100</v>
      </c>
    </row>
    <row r="21" spans="1:6" ht="19.5" customHeight="1">
      <c r="A21" s="131" t="s">
        <v>250</v>
      </c>
      <c r="B21" s="27" t="s">
        <v>254</v>
      </c>
      <c r="C21" s="27" t="s">
        <v>285</v>
      </c>
      <c r="D21" s="27" t="s">
        <v>367</v>
      </c>
      <c r="E21" s="93" t="s">
        <v>368</v>
      </c>
      <c r="F21" s="92">
        <v>5000</v>
      </c>
    </row>
    <row r="22" spans="1:6" s="16" customFormat="1" ht="18" customHeight="1">
      <c r="A22" s="124" t="s">
        <v>250</v>
      </c>
      <c r="B22" s="27" t="s">
        <v>254</v>
      </c>
      <c r="C22" s="27" t="s">
        <v>285</v>
      </c>
      <c r="D22" s="27" t="s">
        <v>366</v>
      </c>
      <c r="E22" s="93" t="s">
        <v>369</v>
      </c>
      <c r="F22" s="92">
        <v>173400</v>
      </c>
    </row>
    <row r="23" spans="1:7" ht="45" customHeight="1">
      <c r="A23" s="26" t="s">
        <v>250</v>
      </c>
      <c r="B23" s="26" t="s">
        <v>254</v>
      </c>
      <c r="C23" s="26" t="s">
        <v>86</v>
      </c>
      <c r="D23" s="26" t="s">
        <v>253</v>
      </c>
      <c r="E23" s="90" t="s">
        <v>87</v>
      </c>
      <c r="F23" s="107">
        <f>F24</f>
        <v>18816.16</v>
      </c>
      <c r="G23" s="84"/>
    </row>
    <row r="24" spans="1:7" s="16" customFormat="1" ht="30.75" customHeight="1" thickBot="1">
      <c r="A24" s="27" t="s">
        <v>250</v>
      </c>
      <c r="B24" s="27" t="s">
        <v>254</v>
      </c>
      <c r="C24" s="27" t="s">
        <v>88</v>
      </c>
      <c r="D24" s="27" t="s">
        <v>364</v>
      </c>
      <c r="E24" s="93" t="s">
        <v>365</v>
      </c>
      <c r="F24" s="108">
        <v>18816.16</v>
      </c>
      <c r="G24" s="84"/>
    </row>
    <row r="25" spans="1:6" ht="46.5" customHeight="1">
      <c r="A25" s="128" t="s">
        <v>250</v>
      </c>
      <c r="B25" s="26" t="s">
        <v>254</v>
      </c>
      <c r="C25" s="26" t="s">
        <v>547</v>
      </c>
      <c r="D25" s="26" t="s">
        <v>253</v>
      </c>
      <c r="E25" s="90" t="s">
        <v>554</v>
      </c>
      <c r="F25" s="88">
        <f>F26</f>
        <v>1000</v>
      </c>
    </row>
    <row r="26" spans="1:6" ht="34.5" customHeight="1" thickBot="1">
      <c r="A26" s="122" t="s">
        <v>250</v>
      </c>
      <c r="B26" s="27" t="s">
        <v>254</v>
      </c>
      <c r="C26" s="27" t="s">
        <v>548</v>
      </c>
      <c r="D26" s="27" t="s">
        <v>364</v>
      </c>
      <c r="E26" s="93" t="s">
        <v>365</v>
      </c>
      <c r="F26" s="92">
        <v>1000</v>
      </c>
    </row>
    <row r="27" spans="1:6" ht="18" customHeight="1">
      <c r="A27" s="89" t="s">
        <v>250</v>
      </c>
      <c r="B27" s="89">
        <v>13</v>
      </c>
      <c r="C27" s="89"/>
      <c r="D27" s="89"/>
      <c r="E27" s="127" t="s">
        <v>236</v>
      </c>
      <c r="F27" s="118">
        <f>F28</f>
        <v>2917060.04</v>
      </c>
    </row>
    <row r="28" spans="1:6" ht="45" customHeight="1">
      <c r="A28" s="26" t="s">
        <v>250</v>
      </c>
      <c r="B28" s="26">
        <v>13</v>
      </c>
      <c r="C28" s="26" t="s">
        <v>272</v>
      </c>
      <c r="D28" s="26" t="s">
        <v>253</v>
      </c>
      <c r="E28" s="90" t="s">
        <v>370</v>
      </c>
      <c r="F28" s="88">
        <f>F29</f>
        <v>2917060.04</v>
      </c>
    </row>
    <row r="29" spans="1:6" ht="57.75" customHeight="1">
      <c r="A29" s="26" t="s">
        <v>250</v>
      </c>
      <c r="B29" s="26" t="s">
        <v>287</v>
      </c>
      <c r="C29" s="26" t="s">
        <v>271</v>
      </c>
      <c r="D29" s="26" t="s">
        <v>253</v>
      </c>
      <c r="E29" s="90" t="s">
        <v>374</v>
      </c>
      <c r="F29" s="88">
        <f>F30</f>
        <v>2917060.04</v>
      </c>
    </row>
    <row r="30" spans="1:6" ht="33.75" customHeight="1">
      <c r="A30" s="26" t="s">
        <v>250</v>
      </c>
      <c r="B30" s="26">
        <v>13</v>
      </c>
      <c r="C30" s="26" t="s">
        <v>286</v>
      </c>
      <c r="D30" s="26" t="s">
        <v>253</v>
      </c>
      <c r="E30" s="94" t="s">
        <v>135</v>
      </c>
      <c r="F30" s="88">
        <f>SUM(F31:F32)</f>
        <v>2917060.04</v>
      </c>
    </row>
    <row r="31" spans="1:6" ht="31.5" customHeight="1">
      <c r="A31" s="27" t="s">
        <v>250</v>
      </c>
      <c r="B31" s="27" t="s">
        <v>128</v>
      </c>
      <c r="C31" s="27" t="s">
        <v>286</v>
      </c>
      <c r="D31" s="27" t="s">
        <v>361</v>
      </c>
      <c r="E31" s="91" t="s">
        <v>375</v>
      </c>
      <c r="F31" s="92">
        <v>2577730.04</v>
      </c>
    </row>
    <row r="32" spans="1:6" ht="34.5" customHeight="1">
      <c r="A32" s="27" t="s">
        <v>250</v>
      </c>
      <c r="B32" s="27" t="s">
        <v>128</v>
      </c>
      <c r="C32" s="27" t="s">
        <v>286</v>
      </c>
      <c r="D32" s="27" t="s">
        <v>364</v>
      </c>
      <c r="E32" s="93" t="s">
        <v>365</v>
      </c>
      <c r="F32" s="92">
        <v>339330</v>
      </c>
    </row>
    <row r="33" spans="1:6" ht="21" customHeight="1">
      <c r="A33" s="26" t="s">
        <v>251</v>
      </c>
      <c r="B33" s="26"/>
      <c r="C33" s="26"/>
      <c r="D33" s="26"/>
      <c r="E33" s="116" t="s">
        <v>237</v>
      </c>
      <c r="F33" s="88">
        <f>F34</f>
        <v>162400</v>
      </c>
    </row>
    <row r="34" spans="1:6" ht="18.75" customHeight="1">
      <c r="A34" s="26" t="s">
        <v>251</v>
      </c>
      <c r="B34" s="26" t="s">
        <v>252</v>
      </c>
      <c r="C34" s="26"/>
      <c r="D34" s="26"/>
      <c r="E34" s="94" t="s">
        <v>117</v>
      </c>
      <c r="F34" s="88">
        <f>F35</f>
        <v>162400</v>
      </c>
    </row>
    <row r="35" spans="1:6" ht="46.5" customHeight="1">
      <c r="A35" s="26" t="s">
        <v>251</v>
      </c>
      <c r="B35" s="26" t="s">
        <v>252</v>
      </c>
      <c r="C35" s="26" t="s">
        <v>272</v>
      </c>
      <c r="D35" s="26" t="s">
        <v>253</v>
      </c>
      <c r="E35" s="90" t="s">
        <v>370</v>
      </c>
      <c r="F35" s="88">
        <f>F36</f>
        <v>162400</v>
      </c>
    </row>
    <row r="36" spans="1:6" ht="58.5" customHeight="1">
      <c r="A36" s="26" t="s">
        <v>251</v>
      </c>
      <c r="B36" s="26" t="s">
        <v>252</v>
      </c>
      <c r="C36" s="26" t="s">
        <v>271</v>
      </c>
      <c r="D36" s="26" t="s">
        <v>253</v>
      </c>
      <c r="E36" s="90" t="s">
        <v>374</v>
      </c>
      <c r="F36" s="88">
        <f>F37</f>
        <v>162400</v>
      </c>
    </row>
    <row r="37" spans="1:6" ht="50.25" customHeight="1">
      <c r="A37" s="26" t="s">
        <v>251</v>
      </c>
      <c r="B37" s="26" t="s">
        <v>252</v>
      </c>
      <c r="C37" s="26" t="s">
        <v>274</v>
      </c>
      <c r="D37" s="26" t="s">
        <v>253</v>
      </c>
      <c r="E37" s="94" t="s">
        <v>85</v>
      </c>
      <c r="F37" s="88">
        <f>F38</f>
        <v>162400</v>
      </c>
    </row>
    <row r="38" spans="1:6" ht="32.25" customHeight="1">
      <c r="A38" s="27" t="s">
        <v>251</v>
      </c>
      <c r="B38" s="27" t="s">
        <v>252</v>
      </c>
      <c r="C38" s="27" t="s">
        <v>274</v>
      </c>
      <c r="D38" s="27" t="s">
        <v>361</v>
      </c>
      <c r="E38" s="91" t="s">
        <v>375</v>
      </c>
      <c r="F38" s="92">
        <v>162400</v>
      </c>
    </row>
    <row r="39" spans="1:6" ht="38.25" customHeight="1">
      <c r="A39" s="26" t="s">
        <v>252</v>
      </c>
      <c r="B39" s="26"/>
      <c r="C39" s="26"/>
      <c r="D39" s="26"/>
      <c r="E39" s="116" t="s">
        <v>118</v>
      </c>
      <c r="F39" s="88">
        <f>F40+F51</f>
        <v>120363.64</v>
      </c>
    </row>
    <row r="40" spans="1:6" ht="48.75" customHeight="1">
      <c r="A40" s="26" t="s">
        <v>252</v>
      </c>
      <c r="B40" s="26" t="s">
        <v>129</v>
      </c>
      <c r="C40" s="26"/>
      <c r="D40" s="26"/>
      <c r="E40" s="219" t="s">
        <v>119</v>
      </c>
      <c r="F40" s="88">
        <f>F41+F45+F49</f>
        <v>116363.64</v>
      </c>
    </row>
    <row r="41" spans="1:6" ht="46.5" customHeight="1">
      <c r="A41" s="26" t="s">
        <v>252</v>
      </c>
      <c r="B41" s="26" t="s">
        <v>129</v>
      </c>
      <c r="C41" s="26" t="s">
        <v>272</v>
      </c>
      <c r="D41" s="26" t="s">
        <v>253</v>
      </c>
      <c r="E41" s="90" t="s">
        <v>370</v>
      </c>
      <c r="F41" s="88">
        <f>F42</f>
        <v>10000</v>
      </c>
    </row>
    <row r="42" spans="1:6" ht="59.25" customHeight="1">
      <c r="A42" s="26" t="s">
        <v>252</v>
      </c>
      <c r="B42" s="26" t="s">
        <v>129</v>
      </c>
      <c r="C42" s="26" t="s">
        <v>271</v>
      </c>
      <c r="D42" s="26" t="s">
        <v>253</v>
      </c>
      <c r="E42" s="90" t="s">
        <v>374</v>
      </c>
      <c r="F42" s="88">
        <f>F43</f>
        <v>10000</v>
      </c>
    </row>
    <row r="43" spans="1:6" ht="50.25" customHeight="1">
      <c r="A43" s="26" t="s">
        <v>252</v>
      </c>
      <c r="B43" s="26" t="s">
        <v>129</v>
      </c>
      <c r="C43" s="26" t="s">
        <v>278</v>
      </c>
      <c r="D43" s="26" t="s">
        <v>253</v>
      </c>
      <c r="E43" s="94" t="s">
        <v>120</v>
      </c>
      <c r="F43" s="88">
        <f>F44</f>
        <v>10000</v>
      </c>
    </row>
    <row r="44" spans="1:6" ht="32.25" customHeight="1">
      <c r="A44" s="27" t="s">
        <v>252</v>
      </c>
      <c r="B44" s="27" t="s">
        <v>129</v>
      </c>
      <c r="C44" s="27" t="s">
        <v>278</v>
      </c>
      <c r="D44" s="205" t="s">
        <v>364</v>
      </c>
      <c r="E44" s="93" t="s">
        <v>365</v>
      </c>
      <c r="F44" s="92">
        <v>10000</v>
      </c>
    </row>
    <row r="45" spans="1:6" ht="48" customHeight="1">
      <c r="A45" s="26" t="s">
        <v>252</v>
      </c>
      <c r="B45" s="26" t="s">
        <v>129</v>
      </c>
      <c r="C45" s="26" t="s">
        <v>380</v>
      </c>
      <c r="D45" s="28" t="s">
        <v>253</v>
      </c>
      <c r="E45" s="94" t="s">
        <v>73</v>
      </c>
      <c r="F45" s="88">
        <f>F46</f>
        <v>70000</v>
      </c>
    </row>
    <row r="46" spans="1:6" ht="18.75" customHeight="1">
      <c r="A46" s="26" t="s">
        <v>252</v>
      </c>
      <c r="B46" s="26" t="s">
        <v>129</v>
      </c>
      <c r="C46" s="26" t="s">
        <v>401</v>
      </c>
      <c r="D46" s="26" t="s">
        <v>253</v>
      </c>
      <c r="E46" s="96" t="s">
        <v>516</v>
      </c>
      <c r="F46" s="88">
        <f>F47</f>
        <v>70000</v>
      </c>
    </row>
    <row r="47" spans="1:6" ht="30" customHeight="1">
      <c r="A47" s="26" t="s">
        <v>252</v>
      </c>
      <c r="B47" s="26" t="s">
        <v>129</v>
      </c>
      <c r="C47" s="26" t="s">
        <v>517</v>
      </c>
      <c r="D47" s="26" t="s">
        <v>253</v>
      </c>
      <c r="E47" s="90" t="s">
        <v>381</v>
      </c>
      <c r="F47" s="88">
        <f>F48</f>
        <v>70000</v>
      </c>
    </row>
    <row r="48" spans="1:6" ht="34.5" customHeight="1">
      <c r="A48" s="27" t="s">
        <v>252</v>
      </c>
      <c r="B48" s="27" t="s">
        <v>129</v>
      </c>
      <c r="C48" s="27" t="s">
        <v>517</v>
      </c>
      <c r="D48" s="27" t="s">
        <v>364</v>
      </c>
      <c r="E48" s="93" t="s">
        <v>365</v>
      </c>
      <c r="F48" s="92">
        <v>70000</v>
      </c>
    </row>
    <row r="49" spans="1:7" ht="29.25" customHeight="1">
      <c r="A49" s="242" t="s">
        <v>252</v>
      </c>
      <c r="B49" s="242" t="s">
        <v>129</v>
      </c>
      <c r="C49" s="243" t="s">
        <v>564</v>
      </c>
      <c r="D49" s="242" t="s">
        <v>253</v>
      </c>
      <c r="E49" s="244" t="s">
        <v>40</v>
      </c>
      <c r="F49" s="245">
        <f>F50</f>
        <v>36363.64</v>
      </c>
      <c r="G49" s="14"/>
    </row>
    <row r="50" spans="1:7" ht="32.25" customHeight="1">
      <c r="A50" s="215" t="s">
        <v>252</v>
      </c>
      <c r="B50" s="215" t="s">
        <v>129</v>
      </c>
      <c r="C50" s="246" t="s">
        <v>564</v>
      </c>
      <c r="D50" s="215" t="s">
        <v>364</v>
      </c>
      <c r="E50" s="247" t="s">
        <v>365</v>
      </c>
      <c r="F50" s="248">
        <v>36363.64</v>
      </c>
      <c r="G50" s="14"/>
    </row>
    <row r="51" spans="1:6" ht="38.25" customHeight="1">
      <c r="A51" s="26" t="s">
        <v>252</v>
      </c>
      <c r="B51" s="26" t="s">
        <v>518</v>
      </c>
      <c r="C51" s="26"/>
      <c r="D51" s="26"/>
      <c r="E51" s="116" t="s">
        <v>519</v>
      </c>
      <c r="F51" s="88">
        <f>F52+F60+F64+F56</f>
        <v>4000</v>
      </c>
    </row>
    <row r="52" spans="1:6" ht="65.25" customHeight="1">
      <c r="A52" s="26" t="s">
        <v>252</v>
      </c>
      <c r="B52" s="26" t="s">
        <v>518</v>
      </c>
      <c r="C52" s="26" t="s">
        <v>277</v>
      </c>
      <c r="D52" s="26" t="s">
        <v>253</v>
      </c>
      <c r="E52" s="95" t="s">
        <v>74</v>
      </c>
      <c r="F52" s="88">
        <f>F53</f>
        <v>1000</v>
      </c>
    </row>
    <row r="53" spans="1:6" ht="30" customHeight="1">
      <c r="A53" s="26" t="s">
        <v>252</v>
      </c>
      <c r="B53" s="26" t="s">
        <v>518</v>
      </c>
      <c r="C53" s="26" t="s">
        <v>276</v>
      </c>
      <c r="D53" s="26" t="s">
        <v>253</v>
      </c>
      <c r="E53" s="95" t="s">
        <v>376</v>
      </c>
      <c r="F53" s="88">
        <f>F54</f>
        <v>1000</v>
      </c>
    </row>
    <row r="54" spans="1:6" ht="30" customHeight="1">
      <c r="A54" s="26" t="s">
        <v>252</v>
      </c>
      <c r="B54" s="26" t="s">
        <v>518</v>
      </c>
      <c r="C54" s="26" t="s">
        <v>275</v>
      </c>
      <c r="D54" s="26" t="s">
        <v>253</v>
      </c>
      <c r="E54" s="90" t="s">
        <v>116</v>
      </c>
      <c r="F54" s="88">
        <f>F55</f>
        <v>1000</v>
      </c>
    </row>
    <row r="55" spans="1:6" ht="31.5" customHeight="1">
      <c r="A55" s="27" t="s">
        <v>252</v>
      </c>
      <c r="B55" s="27" t="s">
        <v>518</v>
      </c>
      <c r="C55" s="27" t="s">
        <v>275</v>
      </c>
      <c r="D55" s="27" t="s">
        <v>364</v>
      </c>
      <c r="E55" s="93" t="s">
        <v>365</v>
      </c>
      <c r="F55" s="92">
        <v>1000</v>
      </c>
    </row>
    <row r="56" spans="1:6" ht="49.5" customHeight="1">
      <c r="A56" s="26" t="s">
        <v>252</v>
      </c>
      <c r="B56" s="26" t="s">
        <v>518</v>
      </c>
      <c r="C56" s="26" t="s">
        <v>599</v>
      </c>
      <c r="D56" s="26" t="s">
        <v>253</v>
      </c>
      <c r="E56" s="94" t="s">
        <v>75</v>
      </c>
      <c r="F56" s="88">
        <f>F57</f>
        <v>1000</v>
      </c>
    </row>
    <row r="57" spans="1:6" ht="21" customHeight="1">
      <c r="A57" s="26" t="s">
        <v>252</v>
      </c>
      <c r="B57" s="26" t="s">
        <v>518</v>
      </c>
      <c r="C57" s="26" t="s">
        <v>598</v>
      </c>
      <c r="D57" s="26" t="s">
        <v>253</v>
      </c>
      <c r="E57" s="256" t="s">
        <v>601</v>
      </c>
      <c r="F57" s="88">
        <f>F58</f>
        <v>1000</v>
      </c>
    </row>
    <row r="58" spans="1:6" ht="30" customHeight="1">
      <c r="A58" s="26" t="s">
        <v>252</v>
      </c>
      <c r="B58" s="26" t="s">
        <v>518</v>
      </c>
      <c r="C58" s="26" t="s">
        <v>600</v>
      </c>
      <c r="D58" s="26" t="s">
        <v>253</v>
      </c>
      <c r="E58" s="90" t="s">
        <v>602</v>
      </c>
      <c r="F58" s="88">
        <f>F59</f>
        <v>1000</v>
      </c>
    </row>
    <row r="59" spans="1:6" ht="31.5" customHeight="1">
      <c r="A59" s="27" t="s">
        <v>252</v>
      </c>
      <c r="B59" s="27" t="s">
        <v>518</v>
      </c>
      <c r="C59" s="27" t="s">
        <v>600</v>
      </c>
      <c r="D59" s="27" t="s">
        <v>364</v>
      </c>
      <c r="E59" s="93" t="s">
        <v>365</v>
      </c>
      <c r="F59" s="92">
        <v>1000</v>
      </c>
    </row>
    <row r="60" spans="1:6" ht="60" customHeight="1">
      <c r="A60" s="26" t="s">
        <v>252</v>
      </c>
      <c r="B60" s="26" t="s">
        <v>518</v>
      </c>
      <c r="C60" s="26" t="s">
        <v>378</v>
      </c>
      <c r="D60" s="26" t="s">
        <v>253</v>
      </c>
      <c r="E60" s="90" t="s">
        <v>76</v>
      </c>
      <c r="F60" s="88">
        <f>F61</f>
        <v>1000</v>
      </c>
    </row>
    <row r="61" spans="1:6" ht="30" customHeight="1">
      <c r="A61" s="26" t="s">
        <v>252</v>
      </c>
      <c r="B61" s="26" t="s">
        <v>518</v>
      </c>
      <c r="C61" s="26" t="s">
        <v>378</v>
      </c>
      <c r="D61" s="26" t="s">
        <v>253</v>
      </c>
      <c r="E61" s="90" t="s">
        <v>377</v>
      </c>
      <c r="F61" s="88">
        <f>F62</f>
        <v>1000</v>
      </c>
    </row>
    <row r="62" spans="1:6" ht="43.5" customHeight="1">
      <c r="A62" s="26" t="s">
        <v>252</v>
      </c>
      <c r="B62" s="26" t="s">
        <v>518</v>
      </c>
      <c r="C62" s="26" t="s">
        <v>379</v>
      </c>
      <c r="D62" s="26" t="s">
        <v>253</v>
      </c>
      <c r="E62" s="90" t="s">
        <v>524</v>
      </c>
      <c r="F62" s="88">
        <f>F63</f>
        <v>1000</v>
      </c>
    </row>
    <row r="63" spans="1:6" ht="33.75" customHeight="1">
      <c r="A63" s="27" t="s">
        <v>252</v>
      </c>
      <c r="B63" s="27" t="s">
        <v>518</v>
      </c>
      <c r="C63" s="27" t="s">
        <v>379</v>
      </c>
      <c r="D63" s="27" t="s">
        <v>364</v>
      </c>
      <c r="E63" s="93" t="s">
        <v>365</v>
      </c>
      <c r="F63" s="92">
        <v>1000</v>
      </c>
    </row>
    <row r="64" spans="1:6" ht="46.5" customHeight="1">
      <c r="A64" s="26" t="s">
        <v>252</v>
      </c>
      <c r="B64" s="26" t="s">
        <v>518</v>
      </c>
      <c r="C64" s="26" t="s">
        <v>595</v>
      </c>
      <c r="D64" s="26" t="s">
        <v>253</v>
      </c>
      <c r="E64" s="90" t="s">
        <v>596</v>
      </c>
      <c r="F64" s="88">
        <f>F65</f>
        <v>1000</v>
      </c>
    </row>
    <row r="65" spans="1:6" ht="30" customHeight="1">
      <c r="A65" s="26" t="s">
        <v>252</v>
      </c>
      <c r="B65" s="26" t="s">
        <v>518</v>
      </c>
      <c r="C65" s="26" t="s">
        <v>595</v>
      </c>
      <c r="D65" s="26" t="s">
        <v>253</v>
      </c>
      <c r="E65" s="90" t="s">
        <v>608</v>
      </c>
      <c r="F65" s="88">
        <f>F66</f>
        <v>1000</v>
      </c>
    </row>
    <row r="66" spans="1:6" ht="33" customHeight="1">
      <c r="A66" s="26" t="s">
        <v>252</v>
      </c>
      <c r="B66" s="26" t="s">
        <v>518</v>
      </c>
      <c r="C66" s="26" t="s">
        <v>597</v>
      </c>
      <c r="D66" s="26" t="s">
        <v>253</v>
      </c>
      <c r="E66" s="90" t="s">
        <v>0</v>
      </c>
      <c r="F66" s="88">
        <f>F67</f>
        <v>1000</v>
      </c>
    </row>
    <row r="67" spans="1:6" ht="33.75" customHeight="1">
      <c r="A67" s="27" t="s">
        <v>252</v>
      </c>
      <c r="B67" s="27" t="s">
        <v>518</v>
      </c>
      <c r="C67" s="27" t="s">
        <v>597</v>
      </c>
      <c r="D67" s="27" t="s">
        <v>364</v>
      </c>
      <c r="E67" s="93" t="s">
        <v>365</v>
      </c>
      <c r="F67" s="92">
        <v>1000</v>
      </c>
    </row>
    <row r="68" spans="1:6" ht="21.75" customHeight="1">
      <c r="A68" s="26" t="s">
        <v>254</v>
      </c>
      <c r="B68" s="26"/>
      <c r="C68" s="26"/>
      <c r="D68" s="26"/>
      <c r="E68" s="116" t="s">
        <v>239</v>
      </c>
      <c r="F68" s="88">
        <f>F69+F73</f>
        <v>376300</v>
      </c>
    </row>
    <row r="69" spans="1:6" ht="16.5" customHeight="1">
      <c r="A69" s="97" t="s">
        <v>254</v>
      </c>
      <c r="B69" s="97" t="s">
        <v>257</v>
      </c>
      <c r="C69" s="26"/>
      <c r="D69" s="97"/>
      <c r="E69" s="94" t="s">
        <v>293</v>
      </c>
      <c r="F69" s="88">
        <f>F70</f>
        <v>371300</v>
      </c>
    </row>
    <row r="70" spans="1:6" ht="62.25" customHeight="1">
      <c r="A70" s="97" t="s">
        <v>254</v>
      </c>
      <c r="B70" s="97" t="s">
        <v>257</v>
      </c>
      <c r="C70" s="197" t="s">
        <v>383</v>
      </c>
      <c r="D70" s="26" t="s">
        <v>253</v>
      </c>
      <c r="E70" s="94" t="s">
        <v>382</v>
      </c>
      <c r="F70" s="88">
        <f>F71</f>
        <v>371300</v>
      </c>
    </row>
    <row r="71" spans="1:6" ht="49.5" customHeight="1">
      <c r="A71" s="97" t="s">
        <v>254</v>
      </c>
      <c r="B71" s="97" t="s">
        <v>257</v>
      </c>
      <c r="C71" s="197" t="s">
        <v>385</v>
      </c>
      <c r="D71" s="26" t="s">
        <v>253</v>
      </c>
      <c r="E71" s="94" t="s">
        <v>384</v>
      </c>
      <c r="F71" s="88">
        <f>F72</f>
        <v>371300</v>
      </c>
    </row>
    <row r="72" spans="1:6" ht="33" customHeight="1">
      <c r="A72" s="99" t="s">
        <v>254</v>
      </c>
      <c r="B72" s="99" t="s">
        <v>257</v>
      </c>
      <c r="C72" s="198" t="s">
        <v>385</v>
      </c>
      <c r="D72" s="27" t="s">
        <v>364</v>
      </c>
      <c r="E72" s="93" t="s">
        <v>365</v>
      </c>
      <c r="F72" s="92">
        <v>371300</v>
      </c>
    </row>
    <row r="73" spans="1:6" ht="18" customHeight="1">
      <c r="A73" s="26" t="s">
        <v>254</v>
      </c>
      <c r="B73" s="26" t="s">
        <v>130</v>
      </c>
      <c r="C73" s="26"/>
      <c r="D73" s="26"/>
      <c r="E73" s="94" t="s">
        <v>240</v>
      </c>
      <c r="F73" s="88">
        <f>F74+F76</f>
        <v>5000</v>
      </c>
    </row>
    <row r="74" spans="1:6" ht="50.25" customHeight="1">
      <c r="A74" s="26" t="s">
        <v>254</v>
      </c>
      <c r="B74" s="26" t="s">
        <v>130</v>
      </c>
      <c r="C74" s="26" t="s">
        <v>505</v>
      </c>
      <c r="D74" s="26" t="s">
        <v>253</v>
      </c>
      <c r="E74" s="94" t="s">
        <v>506</v>
      </c>
      <c r="F74" s="100">
        <f>F75</f>
        <v>5000</v>
      </c>
    </row>
    <row r="75" spans="1:6" ht="33.75" customHeight="1">
      <c r="A75" s="27" t="s">
        <v>254</v>
      </c>
      <c r="B75" s="27" t="s">
        <v>130</v>
      </c>
      <c r="C75" s="27" t="s">
        <v>505</v>
      </c>
      <c r="D75" s="27" t="s">
        <v>364</v>
      </c>
      <c r="E75" s="93" t="s">
        <v>365</v>
      </c>
      <c r="F75" s="101">
        <v>5000</v>
      </c>
    </row>
    <row r="76" spans="1:6" ht="35.25" customHeight="1">
      <c r="A76" s="26" t="s">
        <v>254</v>
      </c>
      <c r="B76" s="26" t="s">
        <v>130</v>
      </c>
      <c r="C76" s="26" t="s">
        <v>574</v>
      </c>
      <c r="D76" s="28" t="s">
        <v>253</v>
      </c>
      <c r="E76" s="94" t="s">
        <v>37</v>
      </c>
      <c r="F76" s="88">
        <f>F77</f>
        <v>0</v>
      </c>
    </row>
    <row r="77" spans="1:6" ht="44.25" customHeight="1">
      <c r="A77" s="26" t="s">
        <v>254</v>
      </c>
      <c r="B77" s="26" t="s">
        <v>130</v>
      </c>
      <c r="C77" s="26" t="s">
        <v>575</v>
      </c>
      <c r="D77" s="26" t="s">
        <v>253</v>
      </c>
      <c r="E77" s="96" t="s">
        <v>573</v>
      </c>
      <c r="F77" s="88">
        <f>F78</f>
        <v>0</v>
      </c>
    </row>
    <row r="78" spans="1:6" ht="34.5" customHeight="1">
      <c r="A78" s="27" t="s">
        <v>254</v>
      </c>
      <c r="B78" s="27" t="s">
        <v>130</v>
      </c>
      <c r="C78" s="26" t="s">
        <v>576</v>
      </c>
      <c r="D78" s="26" t="s">
        <v>253</v>
      </c>
      <c r="E78" s="90" t="s">
        <v>577</v>
      </c>
      <c r="F78" s="88">
        <f>F79</f>
        <v>0</v>
      </c>
    </row>
    <row r="79" spans="1:6" ht="34.5" customHeight="1">
      <c r="A79" s="27" t="s">
        <v>254</v>
      </c>
      <c r="B79" s="27" t="s">
        <v>130</v>
      </c>
      <c r="C79" s="27" t="s">
        <v>576</v>
      </c>
      <c r="D79" s="27" t="s">
        <v>364</v>
      </c>
      <c r="E79" s="93" t="s">
        <v>365</v>
      </c>
      <c r="F79" s="92">
        <v>0</v>
      </c>
    </row>
    <row r="80" spans="1:6" ht="23.25" customHeight="1">
      <c r="A80" s="28" t="s">
        <v>255</v>
      </c>
      <c r="B80" s="28"/>
      <c r="C80" s="28"/>
      <c r="D80" s="28"/>
      <c r="E80" s="116" t="s">
        <v>121</v>
      </c>
      <c r="F80" s="100">
        <f>F87+F92+F81+F106</f>
        <v>648700</v>
      </c>
    </row>
    <row r="81" spans="1:6" ht="23.25" customHeight="1">
      <c r="A81" s="28" t="s">
        <v>255</v>
      </c>
      <c r="B81" s="28" t="s">
        <v>250</v>
      </c>
      <c r="C81" s="28"/>
      <c r="D81" s="28"/>
      <c r="E81" s="116" t="s">
        <v>507</v>
      </c>
      <c r="F81" s="100">
        <f>F82</f>
        <v>0</v>
      </c>
    </row>
    <row r="82" spans="1:6" ht="46.5" customHeight="1">
      <c r="A82" s="28" t="s">
        <v>255</v>
      </c>
      <c r="B82" s="28" t="s">
        <v>250</v>
      </c>
      <c r="C82" s="26" t="s">
        <v>272</v>
      </c>
      <c r="D82" s="28" t="s">
        <v>253</v>
      </c>
      <c r="E82" s="165" t="s">
        <v>370</v>
      </c>
      <c r="F82" s="100">
        <f>F83</f>
        <v>0</v>
      </c>
    </row>
    <row r="83" spans="1:6" ht="33" customHeight="1">
      <c r="A83" s="28" t="s">
        <v>255</v>
      </c>
      <c r="B83" s="28" t="s">
        <v>250</v>
      </c>
      <c r="C83" s="26" t="s">
        <v>283</v>
      </c>
      <c r="D83" s="28" t="s">
        <v>253</v>
      </c>
      <c r="E83" s="94" t="s">
        <v>508</v>
      </c>
      <c r="F83" s="100">
        <f>F84</f>
        <v>0</v>
      </c>
    </row>
    <row r="84" spans="1:6" ht="18.75" customHeight="1">
      <c r="A84" s="28" t="s">
        <v>255</v>
      </c>
      <c r="B84" s="28" t="s">
        <v>250</v>
      </c>
      <c r="C84" s="26" t="s">
        <v>509</v>
      </c>
      <c r="D84" s="28" t="s">
        <v>253</v>
      </c>
      <c r="E84" s="94" t="s">
        <v>507</v>
      </c>
      <c r="F84" s="100">
        <f>F85</f>
        <v>0</v>
      </c>
    </row>
    <row r="85" spans="1:6" ht="23.25" customHeight="1">
      <c r="A85" s="28" t="s">
        <v>255</v>
      </c>
      <c r="B85" s="28" t="s">
        <v>250</v>
      </c>
      <c r="C85" s="26" t="s">
        <v>511</v>
      </c>
      <c r="D85" s="28" t="s">
        <v>253</v>
      </c>
      <c r="E85" s="94" t="s">
        <v>510</v>
      </c>
      <c r="F85" s="100">
        <f>F86</f>
        <v>0</v>
      </c>
    </row>
    <row r="86" spans="1:6" ht="30.75" customHeight="1">
      <c r="A86" s="205" t="s">
        <v>255</v>
      </c>
      <c r="B86" s="205" t="s">
        <v>250</v>
      </c>
      <c r="C86" s="27" t="s">
        <v>511</v>
      </c>
      <c r="D86" s="205" t="s">
        <v>364</v>
      </c>
      <c r="E86" s="103" t="s">
        <v>365</v>
      </c>
      <c r="F86" s="101">
        <v>0</v>
      </c>
    </row>
    <row r="87" spans="1:6" ht="17.25" customHeight="1">
      <c r="A87" s="28" t="s">
        <v>255</v>
      </c>
      <c r="B87" s="28" t="s">
        <v>251</v>
      </c>
      <c r="C87" s="28"/>
      <c r="D87" s="28"/>
      <c r="E87" s="116" t="s">
        <v>490</v>
      </c>
      <c r="F87" s="100">
        <f>F88</f>
        <v>100000</v>
      </c>
    </row>
    <row r="88" spans="1:6" ht="49.5" customHeight="1">
      <c r="A88" s="28" t="s">
        <v>255</v>
      </c>
      <c r="B88" s="26" t="s">
        <v>251</v>
      </c>
      <c r="C88" s="26" t="s">
        <v>514</v>
      </c>
      <c r="D88" s="26" t="s">
        <v>253</v>
      </c>
      <c r="E88" s="94" t="s">
        <v>38</v>
      </c>
      <c r="F88" s="88">
        <f>F89</f>
        <v>100000</v>
      </c>
    </row>
    <row r="89" spans="1:6" ht="33" customHeight="1">
      <c r="A89" s="28" t="s">
        <v>255</v>
      </c>
      <c r="B89" s="26" t="s">
        <v>251</v>
      </c>
      <c r="C89" s="26" t="s">
        <v>515</v>
      </c>
      <c r="D89" s="26" t="s">
        <v>253</v>
      </c>
      <c r="E89" s="213" t="s">
        <v>512</v>
      </c>
      <c r="F89" s="88">
        <f>F90</f>
        <v>100000</v>
      </c>
    </row>
    <row r="90" spans="1:6" ht="31.5" customHeight="1">
      <c r="A90" s="28" t="s">
        <v>255</v>
      </c>
      <c r="B90" s="26" t="s">
        <v>251</v>
      </c>
      <c r="C90" s="26" t="s">
        <v>557</v>
      </c>
      <c r="D90" s="26" t="s">
        <v>253</v>
      </c>
      <c r="E90" s="90" t="s">
        <v>513</v>
      </c>
      <c r="F90" s="88">
        <f>F91</f>
        <v>100000</v>
      </c>
    </row>
    <row r="91" spans="1:6" ht="36" customHeight="1">
      <c r="A91" s="28" t="s">
        <v>255</v>
      </c>
      <c r="B91" s="26" t="s">
        <v>251</v>
      </c>
      <c r="C91" s="26" t="s">
        <v>557</v>
      </c>
      <c r="D91" s="26" t="s">
        <v>364</v>
      </c>
      <c r="E91" s="93" t="s">
        <v>365</v>
      </c>
      <c r="F91" s="92">
        <v>100000</v>
      </c>
    </row>
    <row r="92" spans="1:6" s="14" customFormat="1" ht="19.5" customHeight="1">
      <c r="A92" s="28" t="s">
        <v>255</v>
      </c>
      <c r="B92" s="26" t="s">
        <v>252</v>
      </c>
      <c r="C92" s="26"/>
      <c r="D92" s="26"/>
      <c r="E92" s="116" t="s">
        <v>122</v>
      </c>
      <c r="F92" s="88">
        <f>F98+F93</f>
        <v>547700</v>
      </c>
    </row>
    <row r="93" spans="1:6" s="14" customFormat="1" ht="46.5" customHeight="1">
      <c r="A93" s="26" t="s">
        <v>255</v>
      </c>
      <c r="B93" s="26" t="s">
        <v>252</v>
      </c>
      <c r="C93" s="26" t="s">
        <v>552</v>
      </c>
      <c r="D93" s="26" t="s">
        <v>253</v>
      </c>
      <c r="E93" s="187" t="s">
        <v>77</v>
      </c>
      <c r="F93" s="88">
        <f>F94</f>
        <v>280000</v>
      </c>
    </row>
    <row r="94" spans="1:6" s="14" customFormat="1" ht="43.5" customHeight="1">
      <c r="A94" s="26" t="s">
        <v>255</v>
      </c>
      <c r="B94" s="26" t="s">
        <v>252</v>
      </c>
      <c r="C94" s="26" t="s">
        <v>553</v>
      </c>
      <c r="D94" s="26" t="s">
        <v>253</v>
      </c>
      <c r="E94" s="187" t="s">
        <v>549</v>
      </c>
      <c r="F94" s="88">
        <f>F95</f>
        <v>280000</v>
      </c>
    </row>
    <row r="95" spans="1:6" s="14" customFormat="1" ht="30" customHeight="1">
      <c r="A95" s="26" t="s">
        <v>255</v>
      </c>
      <c r="B95" s="26" t="s">
        <v>252</v>
      </c>
      <c r="C95" s="26" t="s">
        <v>578</v>
      </c>
      <c r="D95" s="26" t="s">
        <v>253</v>
      </c>
      <c r="E95" s="90" t="s">
        <v>39</v>
      </c>
      <c r="F95" s="88">
        <f>F96+F97</f>
        <v>280000</v>
      </c>
    </row>
    <row r="96" spans="1:6" s="14" customFormat="1" ht="33.75" customHeight="1">
      <c r="A96" s="26" t="s">
        <v>255</v>
      </c>
      <c r="B96" s="26" t="s">
        <v>252</v>
      </c>
      <c r="C96" s="27" t="s">
        <v>578</v>
      </c>
      <c r="D96" s="27" t="s">
        <v>364</v>
      </c>
      <c r="E96" s="93" t="s">
        <v>551</v>
      </c>
      <c r="F96" s="92">
        <v>30000</v>
      </c>
    </row>
    <row r="97" spans="1:6" s="14" customFormat="1" ht="27" customHeight="1">
      <c r="A97" s="26" t="s">
        <v>255</v>
      </c>
      <c r="B97" s="26" t="s">
        <v>252</v>
      </c>
      <c r="C97" s="27" t="s">
        <v>578</v>
      </c>
      <c r="D97" s="27" t="s">
        <v>48</v>
      </c>
      <c r="E97" s="216" t="s">
        <v>49</v>
      </c>
      <c r="F97" s="92">
        <v>250000</v>
      </c>
    </row>
    <row r="98" spans="1:6" s="4" customFormat="1" ht="21" customHeight="1">
      <c r="A98" s="26" t="s">
        <v>255</v>
      </c>
      <c r="B98" s="26" t="s">
        <v>252</v>
      </c>
      <c r="C98" s="26" t="s">
        <v>283</v>
      </c>
      <c r="D98" s="26" t="s">
        <v>253</v>
      </c>
      <c r="E98" s="98" t="s">
        <v>241</v>
      </c>
      <c r="F98" s="107">
        <f>F99</f>
        <v>267700</v>
      </c>
    </row>
    <row r="99" spans="1:6" ht="21" customHeight="1">
      <c r="A99" s="26" t="s">
        <v>255</v>
      </c>
      <c r="B99" s="26" t="s">
        <v>252</v>
      </c>
      <c r="C99" s="26" t="s">
        <v>291</v>
      </c>
      <c r="D99" s="26" t="s">
        <v>253</v>
      </c>
      <c r="E99" s="94" t="s">
        <v>122</v>
      </c>
      <c r="F99" s="88">
        <f>F100+F102+F104</f>
        <v>267700</v>
      </c>
    </row>
    <row r="100" spans="1:6" ht="19.5" customHeight="1">
      <c r="A100" s="26" t="s">
        <v>255</v>
      </c>
      <c r="B100" s="26" t="s">
        <v>252</v>
      </c>
      <c r="C100" s="26" t="s">
        <v>290</v>
      </c>
      <c r="D100" s="26" t="s">
        <v>253</v>
      </c>
      <c r="E100" s="94" t="s">
        <v>123</v>
      </c>
      <c r="F100" s="88">
        <f>F101</f>
        <v>146200</v>
      </c>
    </row>
    <row r="101" spans="1:6" ht="33.75" customHeight="1">
      <c r="A101" s="27" t="s">
        <v>255</v>
      </c>
      <c r="B101" s="27" t="s">
        <v>252</v>
      </c>
      <c r="C101" s="27" t="s">
        <v>290</v>
      </c>
      <c r="D101" s="27" t="s">
        <v>364</v>
      </c>
      <c r="E101" s="93" t="s">
        <v>365</v>
      </c>
      <c r="F101" s="92">
        <v>146200</v>
      </c>
    </row>
    <row r="102" spans="1:6" ht="19.5" customHeight="1">
      <c r="A102" s="26" t="s">
        <v>255</v>
      </c>
      <c r="B102" s="26" t="s">
        <v>252</v>
      </c>
      <c r="C102" s="26" t="s">
        <v>289</v>
      </c>
      <c r="D102" s="26" t="s">
        <v>253</v>
      </c>
      <c r="E102" s="94" t="s">
        <v>242</v>
      </c>
      <c r="F102" s="88">
        <f>F103</f>
        <v>30400</v>
      </c>
    </row>
    <row r="103" spans="1:6" ht="33" customHeight="1">
      <c r="A103" s="27" t="s">
        <v>255</v>
      </c>
      <c r="B103" s="27" t="s">
        <v>252</v>
      </c>
      <c r="C103" s="27" t="s">
        <v>289</v>
      </c>
      <c r="D103" s="27" t="s">
        <v>364</v>
      </c>
      <c r="E103" s="93" t="s">
        <v>365</v>
      </c>
      <c r="F103" s="92">
        <v>30400</v>
      </c>
    </row>
    <row r="104" spans="1:6" ht="33.75" customHeight="1">
      <c r="A104" s="26" t="s">
        <v>255</v>
      </c>
      <c r="B104" s="26" t="s">
        <v>252</v>
      </c>
      <c r="C104" s="26" t="s">
        <v>288</v>
      </c>
      <c r="D104" s="26" t="s">
        <v>253</v>
      </c>
      <c r="E104" s="94" t="s">
        <v>243</v>
      </c>
      <c r="F104" s="88">
        <f>F105</f>
        <v>91100</v>
      </c>
    </row>
    <row r="105" spans="1:6" ht="31.5" customHeight="1">
      <c r="A105" s="27" t="s">
        <v>255</v>
      </c>
      <c r="B105" s="27" t="s">
        <v>252</v>
      </c>
      <c r="C105" s="27" t="s">
        <v>288</v>
      </c>
      <c r="D105" s="27" t="s">
        <v>364</v>
      </c>
      <c r="E105" s="93" t="s">
        <v>365</v>
      </c>
      <c r="F105" s="92">
        <v>91100</v>
      </c>
    </row>
    <row r="106" spans="1:6" ht="31.5" customHeight="1">
      <c r="A106" s="26" t="s">
        <v>255</v>
      </c>
      <c r="B106" s="26" t="s">
        <v>255</v>
      </c>
      <c r="C106" s="26"/>
      <c r="D106" s="26"/>
      <c r="E106" s="94" t="s">
        <v>570</v>
      </c>
      <c r="F106" s="88">
        <f>F107</f>
        <v>1000</v>
      </c>
    </row>
    <row r="107" spans="1:6" ht="45.75" customHeight="1">
      <c r="A107" s="26" t="s">
        <v>255</v>
      </c>
      <c r="B107" s="26" t="s">
        <v>255</v>
      </c>
      <c r="C107" s="26" t="s">
        <v>282</v>
      </c>
      <c r="D107" s="26" t="s">
        <v>253</v>
      </c>
      <c r="E107" s="96" t="s">
        <v>42</v>
      </c>
      <c r="F107" s="88">
        <f>F108</f>
        <v>1000</v>
      </c>
    </row>
    <row r="108" spans="1:6" ht="31.5" customHeight="1">
      <c r="A108" s="26" t="s">
        <v>279</v>
      </c>
      <c r="B108" s="26" t="s">
        <v>130</v>
      </c>
      <c r="C108" s="26" t="s">
        <v>280</v>
      </c>
      <c r="D108" s="26" t="s">
        <v>253</v>
      </c>
      <c r="E108" s="96" t="s">
        <v>281</v>
      </c>
      <c r="F108" s="88">
        <f>F109</f>
        <v>1000</v>
      </c>
    </row>
    <row r="109" spans="1:6" ht="35.25" customHeight="1">
      <c r="A109" s="26" t="s">
        <v>255</v>
      </c>
      <c r="B109" s="26" t="s">
        <v>255</v>
      </c>
      <c r="C109" s="26" t="s">
        <v>580</v>
      </c>
      <c r="D109" s="26" t="s">
        <v>253</v>
      </c>
      <c r="E109" s="94" t="s">
        <v>264</v>
      </c>
      <c r="F109" s="88">
        <f>F110</f>
        <v>1000</v>
      </c>
    </row>
    <row r="110" spans="1:6" ht="36" customHeight="1">
      <c r="A110" s="27" t="s">
        <v>255</v>
      </c>
      <c r="B110" s="27" t="s">
        <v>255</v>
      </c>
      <c r="C110" s="27" t="s">
        <v>580</v>
      </c>
      <c r="D110" s="27" t="s">
        <v>364</v>
      </c>
      <c r="E110" s="93" t="s">
        <v>365</v>
      </c>
      <c r="F110" s="92">
        <v>1000</v>
      </c>
    </row>
    <row r="111" spans="1:6" ht="21" customHeight="1">
      <c r="A111" s="26" t="s">
        <v>256</v>
      </c>
      <c r="B111" s="26"/>
      <c r="C111" s="26"/>
      <c r="D111" s="26"/>
      <c r="E111" s="116" t="s">
        <v>244</v>
      </c>
      <c r="F111" s="88">
        <f>F112+F122</f>
        <v>2429816.16</v>
      </c>
    </row>
    <row r="112" spans="1:6" ht="16.5" customHeight="1">
      <c r="A112" s="26" t="s">
        <v>256</v>
      </c>
      <c r="B112" s="26" t="s">
        <v>250</v>
      </c>
      <c r="C112" s="26"/>
      <c r="D112" s="26"/>
      <c r="E112" s="90" t="s">
        <v>245</v>
      </c>
      <c r="F112" s="88">
        <f>F113</f>
        <v>1520516.16</v>
      </c>
    </row>
    <row r="113" spans="1:6" ht="44.25" customHeight="1">
      <c r="A113" s="26" t="s">
        <v>256</v>
      </c>
      <c r="B113" s="26" t="s">
        <v>250</v>
      </c>
      <c r="C113" s="26" t="s">
        <v>272</v>
      </c>
      <c r="D113" s="26" t="s">
        <v>253</v>
      </c>
      <c r="E113" s="90" t="s">
        <v>370</v>
      </c>
      <c r="F113" s="88">
        <f>F114</f>
        <v>1520516.16</v>
      </c>
    </row>
    <row r="114" spans="1:6" ht="59.25" customHeight="1">
      <c r="A114" s="26" t="s">
        <v>256</v>
      </c>
      <c r="B114" s="26" t="s">
        <v>250</v>
      </c>
      <c r="C114" s="26" t="s">
        <v>271</v>
      </c>
      <c r="D114" s="26" t="s">
        <v>253</v>
      </c>
      <c r="E114" s="90" t="s">
        <v>374</v>
      </c>
      <c r="F114" s="88">
        <f>F117+F115</f>
        <v>1520516.16</v>
      </c>
    </row>
    <row r="115" spans="1:7" ht="30.75" customHeight="1">
      <c r="A115" s="26" t="s">
        <v>256</v>
      </c>
      <c r="B115" s="26" t="s">
        <v>250</v>
      </c>
      <c r="C115" s="26" t="s">
        <v>88</v>
      </c>
      <c r="D115" s="26" t="s">
        <v>253</v>
      </c>
      <c r="E115" s="90" t="s">
        <v>89</v>
      </c>
      <c r="F115" s="107">
        <f>F116</f>
        <v>18816.16</v>
      </c>
      <c r="G115" s="84"/>
    </row>
    <row r="116" spans="1:7" ht="33" customHeight="1">
      <c r="A116" s="27" t="s">
        <v>256</v>
      </c>
      <c r="B116" s="27" t="s">
        <v>250</v>
      </c>
      <c r="C116" s="27" t="s">
        <v>88</v>
      </c>
      <c r="D116" s="27" t="s">
        <v>364</v>
      </c>
      <c r="E116" s="93" t="s">
        <v>365</v>
      </c>
      <c r="F116" s="108">
        <v>18816.16</v>
      </c>
      <c r="G116" s="84"/>
    </row>
    <row r="117" spans="1:6" ht="33" customHeight="1">
      <c r="A117" s="26" t="s">
        <v>256</v>
      </c>
      <c r="B117" s="26" t="s">
        <v>250</v>
      </c>
      <c r="C117" s="26" t="s">
        <v>273</v>
      </c>
      <c r="D117" s="26" t="s">
        <v>253</v>
      </c>
      <c r="E117" s="94" t="s">
        <v>124</v>
      </c>
      <c r="F117" s="88">
        <f>F118+F119+F120+F121</f>
        <v>1501700</v>
      </c>
    </row>
    <row r="118" spans="1:6" ht="21" customHeight="1">
      <c r="A118" s="27" t="s">
        <v>256</v>
      </c>
      <c r="B118" s="27" t="s">
        <v>250</v>
      </c>
      <c r="C118" s="27" t="s">
        <v>273</v>
      </c>
      <c r="D118" s="27" t="s">
        <v>386</v>
      </c>
      <c r="E118" s="93" t="s">
        <v>387</v>
      </c>
      <c r="F118" s="92">
        <v>689600</v>
      </c>
    </row>
    <row r="119" spans="1:6" s="16" customFormat="1" ht="33.75" customHeight="1">
      <c r="A119" s="27" t="s">
        <v>256</v>
      </c>
      <c r="B119" s="27" t="s">
        <v>250</v>
      </c>
      <c r="C119" s="27" t="s">
        <v>273</v>
      </c>
      <c r="D119" s="27" t="s">
        <v>364</v>
      </c>
      <c r="E119" s="93" t="s">
        <v>365</v>
      </c>
      <c r="F119" s="92">
        <v>793400</v>
      </c>
    </row>
    <row r="120" spans="1:6" s="16" customFormat="1" ht="22.5" customHeight="1">
      <c r="A120" s="27" t="s">
        <v>256</v>
      </c>
      <c r="B120" s="27" t="s">
        <v>250</v>
      </c>
      <c r="C120" s="27" t="s">
        <v>273</v>
      </c>
      <c r="D120" s="27" t="s">
        <v>367</v>
      </c>
      <c r="E120" s="93" t="s">
        <v>368</v>
      </c>
      <c r="F120" s="92">
        <v>2000</v>
      </c>
    </row>
    <row r="121" spans="1:6" s="16" customFormat="1" ht="18" customHeight="1">
      <c r="A121" s="27" t="s">
        <v>256</v>
      </c>
      <c r="B121" s="27" t="s">
        <v>250</v>
      </c>
      <c r="C121" s="27" t="s">
        <v>273</v>
      </c>
      <c r="D121" s="27" t="s">
        <v>366</v>
      </c>
      <c r="E121" s="93" t="s">
        <v>369</v>
      </c>
      <c r="F121" s="92">
        <v>16700</v>
      </c>
    </row>
    <row r="122" spans="1:6" ht="20.25" customHeight="1">
      <c r="A122" s="26" t="s">
        <v>256</v>
      </c>
      <c r="B122" s="26" t="s">
        <v>254</v>
      </c>
      <c r="C122" s="26"/>
      <c r="D122" s="26"/>
      <c r="E122" s="94" t="s">
        <v>246</v>
      </c>
      <c r="F122" s="88">
        <f>F123</f>
        <v>909300</v>
      </c>
    </row>
    <row r="123" spans="1:6" ht="45" customHeight="1">
      <c r="A123" s="26" t="s">
        <v>256</v>
      </c>
      <c r="B123" s="26" t="s">
        <v>254</v>
      </c>
      <c r="C123" s="26" t="s">
        <v>272</v>
      </c>
      <c r="D123" s="26" t="s">
        <v>253</v>
      </c>
      <c r="E123" s="220" t="s">
        <v>388</v>
      </c>
      <c r="F123" s="88">
        <f>F124</f>
        <v>909300</v>
      </c>
    </row>
    <row r="124" spans="1:6" ht="51" customHeight="1">
      <c r="A124" s="26" t="s">
        <v>256</v>
      </c>
      <c r="B124" s="26" t="s">
        <v>254</v>
      </c>
      <c r="C124" s="26" t="s">
        <v>271</v>
      </c>
      <c r="D124" s="26" t="s">
        <v>253</v>
      </c>
      <c r="E124" s="220" t="s">
        <v>389</v>
      </c>
      <c r="F124" s="88">
        <f>F125</f>
        <v>909300</v>
      </c>
    </row>
    <row r="125" spans="1:6" ht="80.25" customHeight="1">
      <c r="A125" s="26" t="s">
        <v>256</v>
      </c>
      <c r="B125" s="26" t="s">
        <v>254</v>
      </c>
      <c r="C125" s="26" t="s">
        <v>270</v>
      </c>
      <c r="D125" s="26" t="s">
        <v>253</v>
      </c>
      <c r="E125" s="220" t="s">
        <v>390</v>
      </c>
      <c r="F125" s="88">
        <f>F126+F127</f>
        <v>909300</v>
      </c>
    </row>
    <row r="126" spans="1:6" ht="30.75" customHeight="1">
      <c r="A126" s="27" t="s">
        <v>256</v>
      </c>
      <c r="B126" s="27" t="s">
        <v>254</v>
      </c>
      <c r="C126" s="27" t="s">
        <v>270</v>
      </c>
      <c r="D126" s="27" t="s">
        <v>361</v>
      </c>
      <c r="E126" s="91" t="s">
        <v>375</v>
      </c>
      <c r="F126" s="92">
        <v>841200</v>
      </c>
    </row>
    <row r="127" spans="1:6" s="16" customFormat="1" ht="32.25" customHeight="1">
      <c r="A127" s="27" t="s">
        <v>256</v>
      </c>
      <c r="B127" s="27" t="s">
        <v>254</v>
      </c>
      <c r="C127" s="27" t="s">
        <v>270</v>
      </c>
      <c r="D127" s="27" t="s">
        <v>364</v>
      </c>
      <c r="E127" s="93" t="s">
        <v>365</v>
      </c>
      <c r="F127" s="92">
        <v>68100</v>
      </c>
    </row>
    <row r="128" spans="1:6" ht="18" customHeight="1">
      <c r="A128" s="26">
        <v>10</v>
      </c>
      <c r="B128" s="26"/>
      <c r="C128" s="26"/>
      <c r="D128" s="26"/>
      <c r="E128" s="94" t="s">
        <v>125</v>
      </c>
      <c r="F128" s="88">
        <f>F129+F135</f>
        <v>266700</v>
      </c>
    </row>
    <row r="129" spans="1:6" ht="16.5" customHeight="1">
      <c r="A129" s="26">
        <v>10</v>
      </c>
      <c r="B129" s="26" t="s">
        <v>250</v>
      </c>
      <c r="C129" s="26"/>
      <c r="D129" s="26"/>
      <c r="E129" s="94" t="s">
        <v>247</v>
      </c>
      <c r="F129" s="88">
        <f>F130</f>
        <v>194700</v>
      </c>
    </row>
    <row r="130" spans="1:6" ht="44.25" customHeight="1">
      <c r="A130" s="26">
        <v>10</v>
      </c>
      <c r="B130" s="26" t="s">
        <v>250</v>
      </c>
      <c r="C130" s="26" t="s">
        <v>265</v>
      </c>
      <c r="D130" s="26" t="s">
        <v>253</v>
      </c>
      <c r="E130" s="96" t="s">
        <v>43</v>
      </c>
      <c r="F130" s="88">
        <f>F131</f>
        <v>194700</v>
      </c>
    </row>
    <row r="131" spans="1:6" ht="31.5" customHeight="1">
      <c r="A131" s="26" t="s">
        <v>129</v>
      </c>
      <c r="B131" s="26" t="s">
        <v>250</v>
      </c>
      <c r="C131" s="26" t="s">
        <v>268</v>
      </c>
      <c r="D131" s="26" t="s">
        <v>253</v>
      </c>
      <c r="E131" s="96" t="s">
        <v>269</v>
      </c>
      <c r="F131" s="88">
        <f>F132</f>
        <v>194700</v>
      </c>
    </row>
    <row r="132" spans="1:6" ht="33" customHeight="1">
      <c r="A132" s="26" t="s">
        <v>129</v>
      </c>
      <c r="B132" s="26" t="s">
        <v>250</v>
      </c>
      <c r="C132" s="26" t="s">
        <v>266</v>
      </c>
      <c r="D132" s="26" t="s">
        <v>253</v>
      </c>
      <c r="E132" s="94" t="s">
        <v>248</v>
      </c>
      <c r="F132" s="88">
        <f>F133</f>
        <v>194700</v>
      </c>
    </row>
    <row r="133" spans="1:6" ht="48.75" customHeight="1">
      <c r="A133" s="26">
        <v>10</v>
      </c>
      <c r="B133" s="26" t="s">
        <v>250</v>
      </c>
      <c r="C133" s="26" t="s">
        <v>267</v>
      </c>
      <c r="D133" s="26" t="s">
        <v>253</v>
      </c>
      <c r="E133" s="94" t="s">
        <v>391</v>
      </c>
      <c r="F133" s="88">
        <f>F134</f>
        <v>194700</v>
      </c>
    </row>
    <row r="134" spans="1:6" ht="21" customHeight="1">
      <c r="A134" s="27">
        <v>10</v>
      </c>
      <c r="B134" s="27" t="s">
        <v>250</v>
      </c>
      <c r="C134" s="27" t="s">
        <v>267</v>
      </c>
      <c r="D134" s="27" t="s">
        <v>392</v>
      </c>
      <c r="E134" s="105" t="s">
        <v>249</v>
      </c>
      <c r="F134" s="92">
        <v>194700</v>
      </c>
    </row>
    <row r="135" spans="1:6" ht="16.5" customHeight="1">
      <c r="A135" s="26">
        <v>10</v>
      </c>
      <c r="B135" s="26" t="s">
        <v>252</v>
      </c>
      <c r="C135" s="26"/>
      <c r="D135" s="26"/>
      <c r="E135" s="94" t="s">
        <v>136</v>
      </c>
      <c r="F135" s="88">
        <f>F136+F141</f>
        <v>72000</v>
      </c>
    </row>
    <row r="136" spans="1:6" ht="45.75" customHeight="1">
      <c r="A136" s="26">
        <v>10</v>
      </c>
      <c r="B136" s="26" t="s">
        <v>252</v>
      </c>
      <c r="C136" s="26" t="s">
        <v>265</v>
      </c>
      <c r="D136" s="26" t="s">
        <v>253</v>
      </c>
      <c r="E136" s="96" t="s">
        <v>43</v>
      </c>
      <c r="F136" s="88">
        <f>F137</f>
        <v>50000</v>
      </c>
    </row>
    <row r="137" spans="1:6" ht="28.5" customHeight="1">
      <c r="A137" s="26" t="s">
        <v>129</v>
      </c>
      <c r="B137" s="26" t="s">
        <v>252</v>
      </c>
      <c r="C137" s="26" t="s">
        <v>393</v>
      </c>
      <c r="D137" s="26" t="s">
        <v>253</v>
      </c>
      <c r="E137" s="96" t="s">
        <v>269</v>
      </c>
      <c r="F137" s="88">
        <f>F138</f>
        <v>50000</v>
      </c>
    </row>
    <row r="138" spans="1:6" ht="33" customHeight="1">
      <c r="A138" s="26" t="s">
        <v>129</v>
      </c>
      <c r="B138" s="26" t="s">
        <v>252</v>
      </c>
      <c r="C138" s="26" t="s">
        <v>394</v>
      </c>
      <c r="D138" s="26" t="s">
        <v>253</v>
      </c>
      <c r="E138" s="94" t="s">
        <v>248</v>
      </c>
      <c r="F138" s="88">
        <f>F139</f>
        <v>50000</v>
      </c>
    </row>
    <row r="139" spans="1:6" ht="33" customHeight="1">
      <c r="A139" s="26">
        <v>10</v>
      </c>
      <c r="B139" s="26" t="s">
        <v>252</v>
      </c>
      <c r="C139" s="26" t="s">
        <v>395</v>
      </c>
      <c r="D139" s="26" t="s">
        <v>253</v>
      </c>
      <c r="E139" s="94" t="s">
        <v>126</v>
      </c>
      <c r="F139" s="88">
        <f>F140</f>
        <v>50000</v>
      </c>
    </row>
    <row r="140" spans="1:6" ht="19.5" customHeight="1">
      <c r="A140" s="27" t="s">
        <v>129</v>
      </c>
      <c r="B140" s="27" t="s">
        <v>252</v>
      </c>
      <c r="C140" s="27" t="s">
        <v>395</v>
      </c>
      <c r="D140" s="27" t="s">
        <v>392</v>
      </c>
      <c r="E140" s="105" t="s">
        <v>249</v>
      </c>
      <c r="F140" s="92">
        <v>50000</v>
      </c>
    </row>
    <row r="141" spans="1:6" ht="44.25" customHeight="1">
      <c r="A141" s="26">
        <v>10</v>
      </c>
      <c r="B141" s="26" t="s">
        <v>252</v>
      </c>
      <c r="C141" s="26" t="s">
        <v>272</v>
      </c>
      <c r="D141" s="26" t="s">
        <v>253</v>
      </c>
      <c r="E141" s="90" t="s">
        <v>370</v>
      </c>
      <c r="F141" s="108">
        <f>F142</f>
        <v>22000</v>
      </c>
    </row>
    <row r="142" spans="1:6" ht="57" customHeight="1">
      <c r="A142" s="26">
        <v>10</v>
      </c>
      <c r="B142" s="26" t="s">
        <v>252</v>
      </c>
      <c r="C142" s="26" t="s">
        <v>271</v>
      </c>
      <c r="D142" s="26" t="s">
        <v>253</v>
      </c>
      <c r="E142" s="90" t="s">
        <v>382</v>
      </c>
      <c r="F142" s="108">
        <f>F143</f>
        <v>22000</v>
      </c>
    </row>
    <row r="143" spans="1:6" ht="72.75" customHeight="1">
      <c r="A143" s="26">
        <v>10</v>
      </c>
      <c r="B143" s="26" t="s">
        <v>252</v>
      </c>
      <c r="C143" s="26" t="s">
        <v>502</v>
      </c>
      <c r="D143" s="26" t="s">
        <v>253</v>
      </c>
      <c r="E143" s="161" t="s">
        <v>603</v>
      </c>
      <c r="F143" s="108">
        <f>F144</f>
        <v>22000</v>
      </c>
    </row>
    <row r="144" spans="1:6" ht="32.25" customHeight="1">
      <c r="A144" s="27">
        <v>10</v>
      </c>
      <c r="B144" s="27" t="s">
        <v>252</v>
      </c>
      <c r="C144" s="27" t="s">
        <v>502</v>
      </c>
      <c r="D144" s="27" t="s">
        <v>504</v>
      </c>
      <c r="E144" s="162" t="s">
        <v>503</v>
      </c>
      <c r="F144" s="108">
        <v>22000</v>
      </c>
    </row>
    <row r="145" spans="1:6" ht="18.75" customHeight="1">
      <c r="A145" s="26">
        <v>11</v>
      </c>
      <c r="B145" s="26"/>
      <c r="C145" s="26"/>
      <c r="D145" s="26"/>
      <c r="E145" s="94" t="s">
        <v>258</v>
      </c>
      <c r="F145" s="88">
        <f>F146</f>
        <v>1000</v>
      </c>
    </row>
    <row r="146" spans="1:6" ht="18.75" customHeight="1">
      <c r="A146" s="26">
        <v>11</v>
      </c>
      <c r="B146" s="26" t="s">
        <v>250</v>
      </c>
      <c r="C146" s="26"/>
      <c r="D146" s="26"/>
      <c r="E146" s="94" t="s">
        <v>127</v>
      </c>
      <c r="F146" s="88">
        <f>F147</f>
        <v>1000</v>
      </c>
    </row>
    <row r="147" spans="1:6" ht="29.25" customHeight="1">
      <c r="A147" s="26">
        <v>11</v>
      </c>
      <c r="B147" s="26" t="s">
        <v>250</v>
      </c>
      <c r="C147" s="26" t="s">
        <v>521</v>
      </c>
      <c r="D147" s="26" t="s">
        <v>253</v>
      </c>
      <c r="E147" s="220" t="s">
        <v>579</v>
      </c>
      <c r="F147" s="88">
        <f>F148</f>
        <v>1000</v>
      </c>
    </row>
    <row r="148" spans="1:6" ht="29.25" customHeight="1">
      <c r="A148" s="26">
        <v>11</v>
      </c>
      <c r="B148" s="26" t="s">
        <v>250</v>
      </c>
      <c r="C148" s="26" t="s">
        <v>520</v>
      </c>
      <c r="D148" s="26" t="s">
        <v>253</v>
      </c>
      <c r="E148" s="220" t="s">
        <v>396</v>
      </c>
      <c r="F148" s="88">
        <f>F149</f>
        <v>1000</v>
      </c>
    </row>
    <row r="149" spans="1:6" ht="22.5" customHeight="1">
      <c r="A149" s="26">
        <v>11</v>
      </c>
      <c r="B149" s="26" t="s">
        <v>250</v>
      </c>
      <c r="C149" s="26" t="s">
        <v>581</v>
      </c>
      <c r="D149" s="26" t="s">
        <v>253</v>
      </c>
      <c r="E149" s="220" t="s">
        <v>259</v>
      </c>
      <c r="F149" s="88">
        <f>F150</f>
        <v>1000</v>
      </c>
    </row>
    <row r="150" spans="1:6" ht="33" customHeight="1">
      <c r="A150" s="27">
        <v>11</v>
      </c>
      <c r="B150" s="27" t="s">
        <v>250</v>
      </c>
      <c r="C150" s="27" t="s">
        <v>581</v>
      </c>
      <c r="D150" s="27" t="s">
        <v>364</v>
      </c>
      <c r="E150" s="93" t="s">
        <v>365</v>
      </c>
      <c r="F150" s="92">
        <v>1000</v>
      </c>
    </row>
    <row r="151" spans="1:6" ht="15">
      <c r="A151" s="109"/>
      <c r="B151" s="109"/>
      <c r="C151" s="109"/>
      <c r="D151" s="109"/>
      <c r="E151" s="94" t="s">
        <v>137</v>
      </c>
      <c r="F151" s="88">
        <f>F9+F33+F39+F68+F80+F111+F128+F145</f>
        <v>8406456</v>
      </c>
    </row>
    <row r="153" spans="1:6" ht="15">
      <c r="A153" s="82"/>
      <c r="B153" s="143" t="s">
        <v>492</v>
      </c>
      <c r="C153" s="143"/>
      <c r="D153" s="214"/>
      <c r="E153" s="214"/>
      <c r="F153" s="82"/>
    </row>
    <row r="154" spans="1:6" ht="15">
      <c r="A154" s="82"/>
      <c r="B154" s="143" t="s">
        <v>493</v>
      </c>
      <c r="C154" s="149"/>
      <c r="D154" s="214"/>
      <c r="E154" s="153" t="s">
        <v>323</v>
      </c>
      <c r="F154" s="82"/>
    </row>
  </sheetData>
  <sheetProtection/>
  <mergeCells count="4">
    <mergeCell ref="A4:F4"/>
    <mergeCell ref="E1:F1"/>
    <mergeCell ref="E2:F2"/>
    <mergeCell ref="E3:F3"/>
  </mergeCells>
  <printOptions/>
  <pageMargins left="0.66" right="0.32" top="0.24" bottom="0.29" header="0.17" footer="0.2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2023-01-11T06:26:30Z</dcterms:modified>
  <cp:category/>
  <cp:version/>
  <cp:contentType/>
  <cp:contentStatus/>
</cp:coreProperties>
</file>