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3" sheetId="1" r:id="rId1"/>
    <sheet name="Прилож,2" sheetId="2" r:id="rId2"/>
    <sheet name="приложение1" sheetId="3" r:id="rId3"/>
    <sheet name="4" sheetId="4" r:id="rId4"/>
    <sheet name="5" sheetId="5" r:id="rId5"/>
    <sheet name="Лист1" sheetId="6" r:id="rId6"/>
  </sheets>
  <definedNames>
    <definedName name="_xlnm.Print_Area" localSheetId="0">'3'!$A$1:$G$150</definedName>
  </definedNames>
  <calcPr fullCalcOnLoad="1"/>
</workbook>
</file>

<file path=xl/sharedStrings.xml><?xml version="1.0" encoding="utf-8"?>
<sst xmlns="http://schemas.openxmlformats.org/spreadsheetml/2006/main" count="1950" uniqueCount="417">
  <si>
    <t xml:space="preserve">Доходы местного  бюджета </t>
  </si>
  <si>
    <t>руб.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</si>
  <si>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</si>
  <si>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</si>
  <si>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</si>
  <si>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</si>
  <si>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</si>
  <si>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</si>
  <si>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</si>
  <si>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</si>
  <si>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</si>
  <si>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</si>
  <si>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</si>
  <si>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</si>
  <si>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</si>
  <si>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</si>
  <si>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</si>
  <si>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</si>
  <si>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</si>
  <si>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</si>
  <si>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</si>
  <si>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</si>
  <si>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</si>
  <si>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</si>
  <si>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</si>
  <si>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</si>
  <si>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</si>
  <si>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</si>
  <si>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</si>
  <si>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</si>
  <si>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</si>
  <si>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</si>
  <si>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</si>
  <si>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</si>
  <si>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</si>
  <si>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</si>
  <si>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</si>
  <si>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</si>
  <si>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</si>
  <si>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</si>
  <si>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</si>
  <si>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</si>
  <si>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Социальная политика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</si>
  <si>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</si>
  <si>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</si>
  <si>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</si>
  <si>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</si>
  <si>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</si>
  <si>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</si>
  <si>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</si>
  <si>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ПР</t>
  </si>
  <si>
    <t>ЦСР</t>
  </si>
  <si>
    <t>012</t>
  </si>
  <si>
    <t>10</t>
  </si>
  <si>
    <t>110</t>
  </si>
  <si>
    <t>310</t>
  </si>
  <si>
    <t>11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</si>
  <si>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</si>
  <si>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</si>
  <si>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</si>
  <si>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</si>
  <si>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</si>
  <si>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</si>
  <si>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</si>
  <si>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</si>
  <si>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Наименование целевых  программ</t>
  </si>
  <si>
    <t>Рз</t>
  </si>
  <si>
    <t>Код главы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</si>
  <si>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</si>
  <si>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</si>
  <si>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</si>
  <si>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</si>
  <si>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</si>
  <si>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</si>
  <si>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Администрация Орджоникидзевского сельсовета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</si>
  <si>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</si>
  <si>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</si>
  <si>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</si>
  <si>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</si>
  <si>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16 0 01 00000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</si>
  <si>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</si>
  <si>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</si>
  <si>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</si>
  <si>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</si>
  <si>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</si>
  <si>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>14 0 01 14000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</si>
  <si>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</si>
  <si>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</si>
  <si>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</si>
  <si>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</si>
  <si>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</si>
  <si>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</si>
  <si>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</si>
  <si>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</si>
  <si>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</si>
  <si>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</si>
  <si>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</si>
  <si>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</si>
  <si>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</si>
  <si>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ИТОГО:</t>
  </si>
  <si>
    <t>Наименование доходов</t>
  </si>
  <si>
    <t>Код дохода по бюджетной классификации</t>
  </si>
  <si>
    <t xml:space="preserve">  НАЛОГОВЫЕ И НЕНАЛОГОВЫЕ ДОХОДЫ</t>
  </si>
  <si>
    <t>012 1 00 00000 00 0000 000</t>
  </si>
  <si>
    <t xml:space="preserve">  ГОСУДАРСТВЕННАЯ ПОШЛИНА</t>
  </si>
  <si>
    <t>012 1 08 00000 00 0000 000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</si>
  <si>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</si>
  <si>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012 1 08 04000 01 0000 110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</si>
  <si>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</si>
  <si>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012 1 08 04020 01 0000 110</t>
  </si>
  <si>
    <t>-</t>
  </si>
  <si>
    <t xml:space="preserve">  БЕЗВОЗМЕЗДНЫЕ ПОСТУПЛЕНИЯ</t>
  </si>
  <si>
    <t>012 2 00 00000 00 0000 000</t>
  </si>
  <si>
    <t xml:space="preserve">  БЕЗВОЗМЕЗДНЫЕ ПОСТУПЛЕНИЯ ОТ ДРУГИХ БЮДЖЕТОВ БЮДЖЕТНОЙ СИСТЕМЫ РОССИЙСКОЙ ФЕДЕРАЦИИ</t>
  </si>
  <si>
    <t>012 2 02 00000 00 0000 000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</si>
  <si>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</si>
  <si>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</si>
  <si>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</si>
  <si>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</si>
  <si>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</si>
  <si>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</si>
  <si>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</si>
  <si>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</si>
  <si>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</si>
  <si>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</si>
  <si>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</si>
  <si>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</si>
  <si>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</si>
  <si>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</si>
  <si>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</si>
  <si>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</si>
  <si>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</si>
  <si>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</si>
  <si>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</si>
  <si>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</si>
  <si>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</si>
  <si>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</si>
  <si>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</si>
  <si>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</si>
  <si>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</si>
  <si>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</si>
  <si>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</si>
  <si>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</si>
  <si>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</si>
  <si>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</si>
  <si>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</si>
  <si>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</si>
  <si>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</si>
  <si>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</si>
  <si>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</si>
  <si>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</si>
  <si>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</si>
  <si>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</si>
  <si>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</si>
  <si>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</si>
  <si>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</si>
  <si>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</si>
  <si>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</si>
  <si>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</si>
  <si>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Исполнение</t>
  </si>
  <si>
    <t xml:space="preserve">Приложение №2                   </t>
  </si>
  <si>
    <t>Приложение №5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</si>
  <si>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</si>
  <si>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</si>
  <si>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</si>
  <si>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</si>
  <si>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</si>
  <si>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</si>
  <si>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</si>
  <si>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</si>
  <si>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</si>
  <si>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</si>
  <si>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</si>
  <si>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</si>
  <si>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</si>
  <si>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</si>
  <si>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</si>
  <si>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</si>
  <si>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</si>
  <si>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</si>
  <si>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</si>
  <si>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</si>
  <si>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</si>
  <si>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>24 0 00 00000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</si>
  <si>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</si>
  <si>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</si>
  <si>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</si>
  <si>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</si>
  <si>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</si>
  <si>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</si>
  <si>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</si>
  <si>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</si>
  <si>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</si>
  <si>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</si>
  <si>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</si>
  <si>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</si>
  <si>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</si>
  <si>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</si>
  <si>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</si>
  <si>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</si>
  <si>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</si>
  <si>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</si>
  <si>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</si>
  <si>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40 1 00 70270</t>
  </si>
  <si>
    <t>Всего:</t>
  </si>
  <si>
    <t>Доходы бюджета - всего</t>
  </si>
  <si>
    <t>в том числе: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</si>
  <si>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</si>
  <si>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 Земельный налог с организаций, обладающих земельным участком, расположенным в границах сельских поселений</t>
  </si>
  <si>
    <t>Приложение №1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</si>
  <si>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</si>
  <si>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</si>
  <si>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</si>
  <si>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</si>
  <si>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</si>
  <si>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</si>
  <si>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</si>
  <si>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</si>
  <si>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</si>
  <si>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</si>
  <si>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</si>
  <si>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</si>
  <si>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</si>
  <si>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</si>
  <si>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</si>
  <si>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</si>
  <si>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</si>
  <si>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</si>
  <si>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</si>
  <si>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</si>
  <si>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</si>
  <si>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</si>
  <si>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</si>
  <si>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</si>
  <si>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</si>
  <si>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</si>
  <si>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</si>
  <si>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</si>
  <si>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</si>
  <si>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</si>
  <si>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</si>
  <si>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</si>
  <si>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</si>
  <si>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</si>
  <si>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</si>
  <si>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</si>
  <si>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</si>
  <si>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</si>
  <si>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</si>
  <si>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</si>
  <si>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</si>
  <si>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</si>
  <si>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</si>
  <si>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</si>
  <si>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</si>
  <si>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план</t>
  </si>
  <si>
    <t>факт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</si>
  <si>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</si>
  <si>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Обеспечение мер противопожарной безопасности</t>
  </si>
  <si>
    <t>Реализация мероприятий по передаче части  полномочий в сфере решения вопросов градостроительной деятельности</t>
  </si>
  <si>
    <t>40 1 00 09050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</si>
  <si>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</si>
  <si>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</si>
  <si>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>15 0 00 00000</t>
  </si>
  <si>
    <t>15 0 01 00000</t>
  </si>
  <si>
    <t>Приложение №3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</si>
  <si>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</si>
  <si>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</si>
  <si>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</si>
  <si>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</si>
  <si>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</si>
  <si>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Приложение №4</t>
  </si>
  <si>
    <t>012 2 02 10000 00 0000 150</t>
  </si>
  <si>
    <t>012 2 02 20000 00 0000 150</t>
  </si>
  <si>
    <t>012 2 02 29999 00 0000 150</t>
  </si>
  <si>
    <t>012 2 02 29999 10 0000 150</t>
  </si>
  <si>
    <t>012 2 02 30000 00 0000 150</t>
  </si>
  <si>
    <t>012 2 02 35118 00 0000 150</t>
  </si>
  <si>
    <t>012 2 02 35118 10 0000 150</t>
  </si>
  <si>
    <t>012 2 02 35250 00 0000 150</t>
  </si>
  <si>
    <t>012 2 02 35250 10 0000 150</t>
  </si>
  <si>
    <t>012 2 02 40000 00 0000 150</t>
  </si>
  <si>
    <t>012 2 02 40014 00 0000 150</t>
  </si>
  <si>
    <t>012 2 02 40014 10 0000 150</t>
  </si>
  <si>
    <t>012 2 02 49999 00 0000 150</t>
  </si>
  <si>
    <t>012 2 02 49999 10 0000 150</t>
  </si>
  <si>
    <t>100 1 03 02231 01 0000 110</t>
  </si>
  <si>
    <t>100 1 03 02241 01 0000 110</t>
  </si>
  <si>
    <t>100 1 03 02251 01 0000 110</t>
  </si>
  <si>
    <t>100 1 03 02261 01 0000 110</t>
  </si>
  <si>
    <t>14</t>
  </si>
  <si>
    <t xml:space="preserve">40 1 00 S1260 </t>
  </si>
  <si>
    <t>Другие вопросы в области национальной безопасности и правоохранительной деятельности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</si>
  <si>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</si>
  <si>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</si>
  <si>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</si>
  <si>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40 2 00 13000</t>
  </si>
  <si>
    <t>Глава Орджоникидзевского сельсовета</t>
  </si>
  <si>
    <t>16 0 01 01100</t>
  </si>
  <si>
    <t>15 0 01 01200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</si>
  <si>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</si>
  <si>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</si>
  <si>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</si>
  <si>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</si>
  <si>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</si>
  <si>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</si>
  <si>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</si>
  <si>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</si>
  <si>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</si>
  <si>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</si>
  <si>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</si>
  <si>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</si>
  <si>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</si>
  <si>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</si>
  <si>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</si>
  <si>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</si>
  <si>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</si>
  <si>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</si>
  <si>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</si>
  <si>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</si>
  <si>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</si>
  <si>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012 2 02 15002 00 0000 150</t>
  </si>
  <si>
    <t>012 2 02 15002 10 0000 150</t>
  </si>
  <si>
    <t>012 2 02 16001 00 0000 150</t>
  </si>
  <si>
    <t>012 2 02 16001 10 0000 150</t>
  </si>
  <si>
    <t>012 2 02 30024 00 0000 150</t>
  </si>
  <si>
    <t>012 2 02 30024 10 0000 150</t>
  </si>
  <si>
    <t>182 1 01 02010 01 1000 110</t>
  </si>
  <si>
    <t>182 1 01 02010 01 2100 110</t>
  </si>
  <si>
    <t>182 1 01 02010 01 3000 110</t>
  </si>
  <si>
    <t>182 1 01 02030 01 1000 110</t>
  </si>
  <si>
    <t>182 1 01 02030 01 2100 110</t>
  </si>
  <si>
    <t>182 1 06 01030 10 1000 110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</si>
  <si>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</si>
  <si>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</si>
  <si>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</si>
  <si>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</si>
  <si>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</si>
  <si>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182 1 14 00000 00 0000 000</t>
  </si>
  <si>
    <t>182 1 14 06000 00 0000 430</t>
  </si>
  <si>
    <t>182 1 14 06020 00 0000 430</t>
  </si>
  <si>
    <t>182 1 14 06025 10 0000 430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</si>
  <si>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</si>
  <si>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</si>
  <si>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</si>
  <si>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Обеспечение мер пожарной безопасности</t>
  </si>
  <si>
    <t>40 2 00 10000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</si>
  <si>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</si>
  <si>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</si>
  <si>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</si>
  <si>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</si>
  <si>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</si>
  <si>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>27 0 00 00000</t>
  </si>
  <si>
    <t>27 0 01  00000</t>
  </si>
  <si>
    <t>27 0 01  10000</t>
  </si>
  <si>
    <t>27 0 01 10000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</si>
  <si>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</si>
  <si>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</si>
  <si>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27 0 01  71200</t>
  </si>
  <si>
    <t>Другие вопросы в области жилищно-коммунального хозяйства</t>
  </si>
  <si>
    <t>112</t>
  </si>
  <si>
    <t>Иные выплаты персоналу учреждений, за исключением фонда оплаты труда</t>
  </si>
  <si>
    <t>27 0 01 00000</t>
  </si>
  <si>
    <t>Благоустройство</t>
  </si>
  <si>
    <t>27 0 01 71200</t>
  </si>
  <si>
    <t>Источники  финансирования дефицита местного бюджета муниципального образования Орджоникидзевский  сельсовет на 2021 год</t>
  </si>
  <si>
    <t>на 2021год</t>
  </si>
  <si>
    <t>муниципального  образования Орджоникидзевский сельсовет   за 2021год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</si>
  <si>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</si>
  <si>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</si>
  <si>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</si>
  <si>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Субвенции бюджетам на оплату жилищно-коммунальных услуг отдельным категориям граждан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</si>
  <si>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</si>
  <si>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</si>
  <si>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</si>
  <si>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</si>
  <si>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</si>
  <si>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012 1 14 00000 00 0000 000</t>
  </si>
  <si>
    <t>012 1 14 02000 00 0000 000</t>
  </si>
  <si>
    <t>012 1 14 02050 10 0000 410</t>
  </si>
  <si>
    <t>012 1 14 02053 10 0000 410</t>
  </si>
  <si>
    <t>182 1 01 02030 01 3000 110</t>
  </si>
  <si>
    <t>Утвержденные бюджетные назначения  на 2021г</t>
  </si>
  <si>
    <t>Исполнение за 2021год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</si>
  <si>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за 2021 год 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</si>
  <si>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</si>
  <si>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</si>
  <si>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Мероприятия по обеспечению первичных мер пожарной безопасности на 2021г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</si>
  <si>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</si>
  <si>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17 0 00 00000</t>
  </si>
  <si>
    <t>Муниципальная программа «Профилактика терроризма и экстремизма на территории Орджоникидзевского сельсовета на  2021-2022годы»</t>
  </si>
  <si>
    <t>17 0 01 00000</t>
  </si>
  <si>
    <t>Обеспечение мер борьбы с терроризмом и экстремизмом</t>
  </si>
  <si>
    <t>17 0 01 16000</t>
  </si>
  <si>
    <t>Мероприятия направленные на профилактику терроризма и эстремизма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</si>
  <si>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</si>
  <si>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</si>
  <si>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24 0 00 01000</t>
  </si>
  <si>
    <t>Муниципальная программа "Бурение скважин для водоснабжения общего пользования с.Орджоникидзевское на 2021г."</t>
  </si>
  <si>
    <t>Муниципальная программа "Создание и обустройство Мемориального комплекса в селе Орджоникидзевское»"</t>
  </si>
  <si>
    <t>Благоустройство парковой территории мемориального комплекса в селе Орджоникидзевское</t>
  </si>
  <si>
    <t>Мероприятия направленные на подготовку празднования  76-й годовщины Победы в Великой Отечественной войне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</si>
  <si>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2018-2021годы и на перспективу до 2023года</t>
  </si>
  <si>
    <t xml:space="preserve">04 </t>
  </si>
  <si>
    <t>Муниципальная программа «Адресная социальная  поддержка нетрудоспособного населения и семей с детьми в 2021-2023 годы»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</si>
  <si>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2021 год</t>
  </si>
  <si>
    <t>Муниципальная программа  «Спорт, физкультура и здоровье 2021-2023 годы»</t>
  </si>
  <si>
    <t>2021г</t>
  </si>
  <si>
    <t>Ведомственная структура расходов местного бюджета муниципального образования Орджоникидзевский   сельсовет за 2021г</t>
  </si>
  <si>
    <t>Расходов на 2021 год</t>
  </si>
  <si>
    <t>Исполнено,        2021 год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</si>
  <si>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</si>
  <si>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</si>
  <si>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24 0 01 01000</t>
  </si>
  <si>
    <t>Муниципальная программа «Адресная социальная  поддержка нетрудоспособного населения и семей с детьми в 2021-2023годы»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</si>
  <si>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за 2021 год</t>
  </si>
  <si>
    <t>к  решению  Совета депутатов    Орджоникидзевского сельсовета от 31 мая 2022 г №48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</si>
</sst>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dd\.mm\.yyyy"/>
    <numFmt numFmtId="175" formatCode="#,##0.00000"/>
    <numFmt numFmtId="176" formatCode="[$-FC19]d\ mmmm\ yyyy\ &quot;г.&quot;"/>
    <numFmt numFmtId="177" formatCode="#,##0.0000000"/>
  </numFmts>
  <fonts count="7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000000"/>
      <name val="Arial Cyr"/>
      <family val="0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43" fillId="0" borderId="1">
      <alignment horizontal="right" shrinkToFit="1"/>
      <protection/>
    </xf>
    <xf numFmtId="4" fontId="43" fillId="0" borderId="1">
      <alignment horizontal="right" shrinkToFi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5" fillId="0" borderId="2">
      <alignment horizontal="center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3">
      <alignment horizontal="left" wrapText="1"/>
      <protection/>
    </xf>
    <xf numFmtId="0" fontId="43" fillId="0" borderId="4">
      <alignment horizontal="left" wrapText="1"/>
      <protection/>
    </xf>
    <xf numFmtId="0" fontId="43" fillId="0" borderId="5">
      <alignment horizontal="left" wrapText="1" indent="2"/>
      <protection/>
    </xf>
    <xf numFmtId="0" fontId="46" fillId="0" borderId="0">
      <alignment/>
      <protection/>
    </xf>
    <xf numFmtId="0" fontId="43" fillId="0" borderId="2">
      <alignment horizontal="left" wrapText="1"/>
      <protection/>
    </xf>
    <xf numFmtId="0" fontId="43" fillId="0" borderId="6">
      <alignment horizontal="left" wrapText="1"/>
      <protection/>
    </xf>
    <xf numFmtId="0" fontId="43" fillId="0" borderId="7">
      <alignment horizontal="left"/>
      <protection/>
    </xf>
    <xf numFmtId="0" fontId="43" fillId="0" borderId="8">
      <alignment horizontal="center" vertical="center"/>
      <protection/>
    </xf>
    <xf numFmtId="49" fontId="43" fillId="0" borderId="9">
      <alignment horizontal="center" wrapText="1"/>
      <protection/>
    </xf>
    <xf numFmtId="49" fontId="43" fillId="0" borderId="10">
      <alignment horizontal="center" shrinkToFit="1"/>
      <protection/>
    </xf>
    <xf numFmtId="49" fontId="43" fillId="0" borderId="11">
      <alignment horizontal="center" shrinkToFit="1"/>
      <protection/>
    </xf>
    <xf numFmtId="0" fontId="47" fillId="0" borderId="0">
      <alignment/>
      <protection/>
    </xf>
    <xf numFmtId="49" fontId="43" fillId="0" borderId="12">
      <alignment horizontal="center"/>
      <protection/>
    </xf>
    <xf numFmtId="49" fontId="43" fillId="0" borderId="13">
      <alignment horizontal="center"/>
      <protection/>
    </xf>
    <xf numFmtId="49" fontId="43" fillId="0" borderId="14">
      <alignment horizontal="center"/>
      <protection/>
    </xf>
    <xf numFmtId="49" fontId="43" fillId="0" borderId="0">
      <alignment/>
      <protection/>
    </xf>
    <xf numFmtId="49" fontId="43" fillId="0" borderId="7">
      <alignment/>
      <protection/>
    </xf>
    <xf numFmtId="49" fontId="43" fillId="0" borderId="1">
      <alignment horizontal="center" vertical="top" wrapText="1"/>
      <protection/>
    </xf>
    <xf numFmtId="49" fontId="43" fillId="0" borderId="8">
      <alignment horizontal="center" vertical="center"/>
      <protection/>
    </xf>
    <xf numFmtId="4" fontId="43" fillId="0" borderId="12">
      <alignment horizontal="right" shrinkToFit="1"/>
      <protection/>
    </xf>
    <xf numFmtId="4" fontId="43" fillId="0" borderId="13">
      <alignment horizontal="right" shrinkToFit="1"/>
      <protection/>
    </xf>
    <xf numFmtId="4" fontId="43" fillId="0" borderId="14">
      <alignment horizontal="right" shrinkToFit="1"/>
      <protection/>
    </xf>
    <xf numFmtId="0" fontId="47" fillId="0" borderId="15">
      <alignment/>
      <protection/>
    </xf>
    <xf numFmtId="0" fontId="43" fillId="0" borderId="16">
      <alignment horizontal="right"/>
      <protection/>
    </xf>
    <xf numFmtId="49" fontId="43" fillId="0" borderId="16">
      <alignment horizontal="right" vertical="center"/>
      <protection/>
    </xf>
    <xf numFmtId="49" fontId="43" fillId="0" borderId="16">
      <alignment horizontal="right"/>
      <protection/>
    </xf>
    <xf numFmtId="49" fontId="43" fillId="0" borderId="16">
      <alignment/>
      <protection/>
    </xf>
    <xf numFmtId="0" fontId="43" fillId="0" borderId="2">
      <alignment horizontal="center"/>
      <protection/>
    </xf>
    <xf numFmtId="0" fontId="43" fillId="0" borderId="8">
      <alignment horizontal="center"/>
      <protection/>
    </xf>
    <xf numFmtId="49" fontId="43" fillId="0" borderId="17">
      <alignment horizontal="center"/>
      <protection/>
    </xf>
    <xf numFmtId="174" fontId="43" fillId="0" borderId="18">
      <alignment horizontal="center"/>
      <protection/>
    </xf>
    <xf numFmtId="49" fontId="43" fillId="0" borderId="18">
      <alignment horizontal="center" vertical="center"/>
      <protection/>
    </xf>
    <xf numFmtId="49" fontId="43" fillId="0" borderId="18">
      <alignment horizontal="center"/>
      <protection/>
    </xf>
    <xf numFmtId="49" fontId="43" fillId="0" borderId="19">
      <alignment horizontal="center"/>
      <protection/>
    </xf>
    <xf numFmtId="0" fontId="48" fillId="0" borderId="0">
      <alignment horizontal="right"/>
      <protection/>
    </xf>
    <xf numFmtId="0" fontId="48" fillId="0" borderId="20">
      <alignment horizontal="right"/>
      <protection/>
    </xf>
    <xf numFmtId="0" fontId="48" fillId="0" borderId="21">
      <alignment horizontal="right"/>
      <protection/>
    </xf>
    <xf numFmtId="0" fontId="45" fillId="0" borderId="2">
      <alignment horizontal="center"/>
      <protection/>
    </xf>
    <xf numFmtId="0" fontId="44" fillId="0" borderId="22">
      <alignment/>
      <protection/>
    </xf>
    <xf numFmtId="0" fontId="44" fillId="0" borderId="20">
      <alignment/>
      <protection/>
    </xf>
    <xf numFmtId="49" fontId="48" fillId="0" borderId="0">
      <alignment/>
      <protection/>
    </xf>
    <xf numFmtId="0" fontId="45" fillId="0" borderId="0">
      <alignment horizontal="center"/>
      <protection/>
    </xf>
    <xf numFmtId="4" fontId="43" fillId="0" borderId="14">
      <alignment horizontal="right" wrapText="1"/>
      <protection/>
    </xf>
    <xf numFmtId="4" fontId="43" fillId="0" borderId="14">
      <alignment horizontal="right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9" fillId="26" borderId="23" applyNumberFormat="0" applyAlignment="0" applyProtection="0"/>
    <xf numFmtId="0" fontId="50" fillId="27" borderId="24" applyNumberFormat="0" applyAlignment="0" applyProtection="0"/>
    <xf numFmtId="0" fontId="51" fillId="27" borderId="23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8" applyNumberFormat="0" applyFill="0" applyAlignment="0" applyProtection="0"/>
    <xf numFmtId="0" fontId="57" fillId="28" borderId="29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63" fillId="0" borderId="3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49" fontId="4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44" fillId="0" borderId="0" xfId="3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66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41" fillId="0" borderId="0" xfId="0" applyFont="1" applyFill="1" applyAlignment="1">
      <alignment horizontal="left" vertical="center"/>
    </xf>
    <xf numFmtId="0" fontId="66" fillId="0" borderId="33" xfId="0" applyFont="1" applyFill="1" applyBorder="1" applyAlignment="1">
      <alignment vertical="top" wrapText="1"/>
    </xf>
    <xf numFmtId="49" fontId="67" fillId="0" borderId="0" xfId="0" applyNumberFormat="1" applyFont="1" applyAlignment="1">
      <alignment horizontal="center"/>
    </xf>
    <xf numFmtId="4" fontId="67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/>
    </xf>
    <xf numFmtId="3" fontId="67" fillId="0" borderId="0" xfId="0" applyNumberFormat="1" applyFont="1" applyAlignment="1">
      <alignment horizontal="center" vertical="center"/>
    </xf>
    <xf numFmtId="3" fontId="68" fillId="0" borderId="32" xfId="0" applyNumberFormat="1" applyFont="1" applyBorder="1" applyAlignment="1">
      <alignment horizontal="center" vertical="center" wrapText="1"/>
    </xf>
    <xf numFmtId="3" fontId="67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49" fontId="69" fillId="0" borderId="0" xfId="0" applyNumberFormat="1" applyFont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3" fontId="5" fillId="0" borderId="34" xfId="0" applyNumberFormat="1" applyFont="1" applyBorder="1" applyAlignment="1">
      <alignment horizontal="center" vertical="center" wrapText="1"/>
    </xf>
    <xf numFmtId="173" fontId="5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4" fontId="4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5" fillId="0" borderId="37" xfId="0" applyNumberFormat="1" applyFont="1" applyBorder="1" applyAlignment="1">
      <alignment horizontal="center" vertical="center" wrapText="1"/>
    </xf>
    <xf numFmtId="173" fontId="5" fillId="0" borderId="32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49" fontId="67" fillId="0" borderId="32" xfId="0" applyNumberFormat="1" applyFont="1" applyFill="1" applyBorder="1" applyAlignment="1">
      <alignment horizontal="center" vertical="center" wrapText="1"/>
    </xf>
    <xf numFmtId="49" fontId="70" fillId="0" borderId="32" xfId="0" applyNumberFormat="1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vertical="top" wrapText="1"/>
    </xf>
    <xf numFmtId="0" fontId="70" fillId="0" borderId="32" xfId="0" applyFont="1" applyFill="1" applyBorder="1" applyAlignment="1">
      <alignment vertical="top" wrapText="1"/>
    </xf>
    <xf numFmtId="0" fontId="68" fillId="0" borderId="0" xfId="0" applyFont="1" applyFill="1" applyAlignment="1">
      <alignment horizontal="left" vertical="top"/>
    </xf>
    <xf numFmtId="0" fontId="68" fillId="0" borderId="0" xfId="0" applyFon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0" fontId="66" fillId="0" borderId="33" xfId="0" applyFont="1" applyFill="1" applyBorder="1" applyAlignment="1">
      <alignment horizontal="left" vertical="top" wrapText="1"/>
    </xf>
    <xf numFmtId="0" fontId="68" fillId="0" borderId="33" xfId="0" applyFont="1" applyFill="1" applyBorder="1" applyAlignment="1">
      <alignment horizontal="left" vertical="top" wrapText="1"/>
    </xf>
    <xf numFmtId="4" fontId="68" fillId="0" borderId="0" xfId="0" applyNumberFormat="1" applyFont="1" applyFill="1" applyAlignment="1">
      <alignment horizontal="center" vertical="center"/>
    </xf>
    <xf numFmtId="4" fontId="0" fillId="0" borderId="0" xfId="0" applyNumberFormat="1" applyAlignment="1" applyProtection="1">
      <alignment/>
      <protection locked="0"/>
    </xf>
    <xf numFmtId="4" fontId="68" fillId="0" borderId="32" xfId="0" applyNumberFormat="1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 horizontal="center" vertical="center" wrapText="1"/>
    </xf>
    <xf numFmtId="4" fontId="68" fillId="0" borderId="37" xfId="0" applyNumberFormat="1" applyFont="1" applyFill="1" applyBorder="1" applyAlignment="1">
      <alignment horizontal="center" vertical="center" wrapText="1"/>
    </xf>
    <xf numFmtId="4" fontId="44" fillId="0" borderId="32" xfId="33" applyNumberFormat="1" applyFont="1" applyBorder="1" applyAlignment="1" applyProtection="1">
      <alignment horizontal="center" vertical="center" shrinkToFit="1"/>
      <protection/>
    </xf>
    <xf numFmtId="4" fontId="44" fillId="0" borderId="32" xfId="60" applyNumberFormat="1" applyFont="1" applyBorder="1" applyAlignment="1" applyProtection="1">
      <alignment horizontal="center" vertical="center" shrinkToFit="1"/>
      <protection/>
    </xf>
    <xf numFmtId="4" fontId="44" fillId="0" borderId="35" xfId="60" applyNumberFormat="1" applyFont="1" applyBorder="1" applyAlignment="1" applyProtection="1">
      <alignment horizontal="center" vertical="center" shrinkToFit="1"/>
      <protection/>
    </xf>
    <xf numFmtId="4" fontId="71" fillId="0" borderId="35" xfId="61" applyNumberFormat="1" applyFont="1" applyBorder="1" applyAlignment="1" applyProtection="1">
      <alignment horizontal="center" vertical="center" shrinkToFit="1"/>
      <protection/>
    </xf>
    <xf numFmtId="4" fontId="4" fillId="0" borderId="38" xfId="0" applyNumberFormat="1" applyFont="1" applyBorder="1" applyAlignment="1">
      <alignment horizontal="center" vertical="center" wrapText="1"/>
    </xf>
    <xf numFmtId="49" fontId="66" fillId="0" borderId="33" xfId="0" applyNumberFormat="1" applyFont="1" applyFill="1" applyBorder="1" applyAlignment="1">
      <alignment horizontal="center" vertical="center" wrapText="1"/>
    </xf>
    <xf numFmtId="4" fontId="66" fillId="0" borderId="35" xfId="0" applyNumberFormat="1" applyFont="1" applyFill="1" applyBorder="1" applyAlignment="1">
      <alignment horizontal="center" vertical="center" wrapText="1"/>
    </xf>
    <xf numFmtId="49" fontId="68" fillId="0" borderId="33" xfId="0" applyNumberFormat="1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vertical="top" wrapText="1"/>
    </xf>
    <xf numFmtId="4" fontId="68" fillId="0" borderId="35" xfId="0" applyNumberFormat="1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vertical="top" wrapText="1"/>
    </xf>
    <xf numFmtId="0" fontId="68" fillId="0" borderId="33" xfId="0" applyFont="1" applyFill="1" applyBorder="1" applyAlignment="1">
      <alignment vertical="top" wrapText="1"/>
    </xf>
    <xf numFmtId="0" fontId="72" fillId="0" borderId="32" xfId="0" applyFont="1" applyFill="1" applyBorder="1" applyAlignment="1">
      <alignment vertical="top" wrapText="1"/>
    </xf>
    <xf numFmtId="0" fontId="73" fillId="0" borderId="32" xfId="0" applyFont="1" applyFill="1" applyBorder="1" applyAlignment="1">
      <alignment vertical="top" wrapText="1"/>
    </xf>
    <xf numFmtId="49" fontId="56" fillId="0" borderId="32" xfId="0" applyNumberFormat="1" applyFont="1" applyFill="1" applyBorder="1" applyAlignment="1">
      <alignment wrapText="1"/>
    </xf>
    <xf numFmtId="49" fontId="56" fillId="0" borderId="33" xfId="0" applyNumberFormat="1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70" fillId="0" borderId="32" xfId="0" applyNumberFormat="1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wrapText="1"/>
    </xf>
    <xf numFmtId="49" fontId="70" fillId="0" borderId="33" xfId="0" applyNumberFormat="1" applyFont="1" applyFill="1" applyBorder="1" applyAlignment="1">
      <alignment horizontal="center" vertical="center" wrapText="1"/>
    </xf>
    <xf numFmtId="49" fontId="74" fillId="0" borderId="32" xfId="0" applyNumberFormat="1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vertical="top" wrapText="1"/>
    </xf>
    <xf numFmtId="4" fontId="68" fillId="0" borderId="34" xfId="0" applyNumberFormat="1" applyFont="1" applyFill="1" applyBorder="1" applyAlignment="1">
      <alignment horizontal="center" vertical="center" wrapText="1"/>
    </xf>
    <xf numFmtId="49" fontId="74" fillId="0" borderId="32" xfId="0" applyNumberFormat="1" applyFont="1" applyFill="1" applyBorder="1" applyAlignment="1">
      <alignment wrapText="1"/>
    </xf>
    <xf numFmtId="49" fontId="70" fillId="0" borderId="32" xfId="0" applyNumberFormat="1" applyFont="1" applyFill="1" applyBorder="1" applyAlignment="1">
      <alignment vertical="top" wrapText="1"/>
    </xf>
    <xf numFmtId="49" fontId="56" fillId="0" borderId="32" xfId="0" applyNumberFormat="1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vertical="justify"/>
    </xf>
    <xf numFmtId="0" fontId="75" fillId="0" borderId="32" xfId="0" applyFont="1" applyFill="1" applyBorder="1" applyAlignment="1">
      <alignment horizontal="center" vertical="top" wrapText="1"/>
    </xf>
    <xf numFmtId="49" fontId="41" fillId="0" borderId="32" xfId="0" applyNumberFormat="1" applyFont="1" applyFill="1" applyBorder="1" applyAlignment="1">
      <alignment horizontal="center" vertical="center" wrapText="1"/>
    </xf>
    <xf numFmtId="49" fontId="67" fillId="0" borderId="32" xfId="0" applyNumberFormat="1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vertical="center" wrapText="1"/>
    </xf>
    <xf numFmtId="49" fontId="76" fillId="0" borderId="32" xfId="0" applyNumberFormat="1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justify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top" wrapText="1"/>
    </xf>
    <xf numFmtId="3" fontId="68" fillId="0" borderId="37" xfId="0" applyNumberFormat="1" applyFont="1" applyBorder="1" applyAlignment="1">
      <alignment horizontal="center" vertical="center" wrapText="1"/>
    </xf>
    <xf numFmtId="4" fontId="67" fillId="0" borderId="34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" fontId="67" fillId="0" borderId="35" xfId="0" applyNumberFormat="1" applyFont="1" applyBorder="1" applyAlignment="1">
      <alignment horizontal="center" vertical="center"/>
    </xf>
    <xf numFmtId="49" fontId="41" fillId="0" borderId="33" xfId="0" applyNumberFormat="1" applyFont="1" applyFill="1" applyBorder="1" applyAlignment="1">
      <alignment horizontal="center" vertical="center" wrapText="1"/>
    </xf>
    <xf numFmtId="49" fontId="67" fillId="0" borderId="33" xfId="0" applyNumberFormat="1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4" fontId="66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39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75" fillId="0" borderId="33" xfId="0" applyFont="1" applyFill="1" applyBorder="1" applyAlignment="1">
      <alignment horizontal="center" vertical="top" wrapText="1"/>
    </xf>
    <xf numFmtId="0" fontId="70" fillId="0" borderId="33" xfId="0" applyFont="1" applyFill="1" applyBorder="1" applyAlignment="1">
      <alignment vertical="top" wrapText="1"/>
    </xf>
    <xf numFmtId="0" fontId="67" fillId="0" borderId="33" xfId="0" applyFont="1" applyFill="1" applyBorder="1" applyAlignment="1">
      <alignment vertical="top" wrapText="1"/>
    </xf>
    <xf numFmtId="0" fontId="75" fillId="0" borderId="33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49" fontId="56" fillId="0" borderId="33" xfId="0" applyNumberFormat="1" applyFont="1" applyFill="1" applyBorder="1" applyAlignment="1">
      <alignment wrapText="1"/>
    </xf>
    <xf numFmtId="0" fontId="70" fillId="0" borderId="33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56" fillId="0" borderId="33" xfId="0" applyFont="1" applyFill="1" applyBorder="1" applyAlignment="1">
      <alignment wrapText="1"/>
    </xf>
    <xf numFmtId="49" fontId="74" fillId="0" borderId="33" xfId="0" applyNumberFormat="1" applyFont="1" applyFill="1" applyBorder="1" applyAlignment="1">
      <alignment wrapText="1"/>
    </xf>
    <xf numFmtId="49" fontId="70" fillId="0" borderId="33" xfId="0" applyNumberFormat="1" applyFont="1" applyFill="1" applyBorder="1" applyAlignment="1">
      <alignment vertical="top" wrapText="1"/>
    </xf>
    <xf numFmtId="0" fontId="66" fillId="0" borderId="33" xfId="0" applyFont="1" applyFill="1" applyBorder="1" applyAlignment="1">
      <alignment vertical="center" wrapText="1"/>
    </xf>
    <xf numFmtId="49" fontId="56" fillId="0" borderId="33" xfId="0" applyNumberFormat="1" applyFont="1" applyFill="1" applyBorder="1" applyAlignment="1">
      <alignment horizontal="left" vertical="center" wrapText="1"/>
    </xf>
    <xf numFmtId="0" fontId="68" fillId="0" borderId="33" xfId="0" applyFont="1" applyFill="1" applyBorder="1" applyAlignment="1">
      <alignment vertical="justify"/>
    </xf>
    <xf numFmtId="0" fontId="70" fillId="0" borderId="33" xfId="0" applyFont="1" applyFill="1" applyBorder="1" applyAlignment="1">
      <alignment vertical="justify"/>
    </xf>
    <xf numFmtId="0" fontId="66" fillId="0" borderId="40" xfId="0" applyFont="1" applyFill="1" applyBorder="1" applyAlignment="1">
      <alignment vertical="top" wrapText="1"/>
    </xf>
    <xf numFmtId="4" fontId="66" fillId="0" borderId="38" xfId="0" applyNumberFormat="1" applyFont="1" applyFill="1" applyBorder="1" applyAlignment="1">
      <alignment horizontal="center" vertical="center" wrapText="1"/>
    </xf>
    <xf numFmtId="0" fontId="70" fillId="0" borderId="33" xfId="107" applyFont="1" applyFill="1" applyBorder="1" applyAlignment="1">
      <alignment horizontal="left" vertical="top" wrapText="1"/>
      <protection/>
    </xf>
    <xf numFmtId="0" fontId="70" fillId="0" borderId="33" xfId="0" applyFont="1" applyFill="1" applyBorder="1" applyAlignment="1">
      <alignment horizontal="left" vertical="top" wrapText="1"/>
    </xf>
    <xf numFmtId="0" fontId="56" fillId="0" borderId="33" xfId="0" applyFont="1" applyFill="1" applyBorder="1" applyAlignment="1">
      <alignment horizontal="left" vertical="top" wrapText="1"/>
    </xf>
    <xf numFmtId="49" fontId="56" fillId="0" borderId="33" xfId="0" applyNumberFormat="1" applyFont="1" applyFill="1" applyBorder="1" applyAlignment="1">
      <alignment horizontal="left" vertical="top" wrapText="1"/>
    </xf>
    <xf numFmtId="49" fontId="41" fillId="0" borderId="33" xfId="0" applyNumberFormat="1" applyFont="1" applyFill="1" applyBorder="1" applyAlignment="1">
      <alignment horizontal="left" vertical="top" wrapText="1"/>
    </xf>
    <xf numFmtId="0" fontId="68" fillId="0" borderId="33" xfId="0" applyFont="1" applyFill="1" applyBorder="1" applyAlignment="1">
      <alignment horizontal="left" vertical="top"/>
    </xf>
    <xf numFmtId="0" fontId="56" fillId="0" borderId="40" xfId="0" applyFont="1" applyFill="1" applyBorder="1" applyAlignment="1">
      <alignment horizontal="left" vertical="top"/>
    </xf>
    <xf numFmtId="0" fontId="56" fillId="0" borderId="36" xfId="0" applyFont="1" applyFill="1" applyBorder="1" applyAlignment="1">
      <alignment horizontal="center" vertical="center"/>
    </xf>
    <xf numFmtId="49" fontId="56" fillId="0" borderId="36" xfId="0" applyNumberFormat="1" applyFont="1" applyFill="1" applyBorder="1" applyAlignment="1">
      <alignment horizontal="center" vertical="center"/>
    </xf>
    <xf numFmtId="4" fontId="77" fillId="0" borderId="36" xfId="0" applyNumberFormat="1" applyFont="1" applyFill="1" applyBorder="1" applyAlignment="1">
      <alignment horizontal="center" vertical="center"/>
    </xf>
    <xf numFmtId="49" fontId="68" fillId="0" borderId="37" xfId="0" applyNumberFormat="1" applyFont="1" applyFill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center" vertical="center" wrapText="1"/>
    </xf>
    <xf numFmtId="49" fontId="43" fillId="0" borderId="33" xfId="51" applyNumberFormat="1" applyFont="1" applyBorder="1" applyAlignment="1" applyProtection="1">
      <alignment horizontal="center"/>
      <protection/>
    </xf>
    <xf numFmtId="49" fontId="43" fillId="0" borderId="33" xfId="52" applyNumberFormat="1" applyFont="1" applyBorder="1" applyAlignment="1" applyProtection="1">
      <alignment horizontal="center"/>
      <protection/>
    </xf>
    <xf numFmtId="49" fontId="43" fillId="0" borderId="33" xfId="53" applyNumberFormat="1" applyFont="1" applyBorder="1" applyAlignment="1" applyProtection="1">
      <alignment horizontal="center"/>
      <protection/>
    </xf>
    <xf numFmtId="0" fontId="43" fillId="0" borderId="32" xfId="43" applyNumberFormat="1" applyFont="1" applyBorder="1" applyAlignment="1" applyProtection="1">
      <alignment horizontal="left" wrapText="1" indent="2"/>
      <protection/>
    </xf>
    <xf numFmtId="4" fontId="43" fillId="0" borderId="32" xfId="62" applyNumberFormat="1" applyFont="1" applyBorder="1" applyProtection="1">
      <alignment horizontal="right" shrinkToFit="1"/>
      <protection/>
    </xf>
    <xf numFmtId="4" fontId="43" fillId="0" borderId="35" xfId="62" applyNumberFormat="1" applyFont="1" applyBorder="1" applyProtection="1">
      <alignment horizontal="right" shrinkToFit="1"/>
      <protection/>
    </xf>
    <xf numFmtId="49" fontId="43" fillId="0" borderId="40" xfId="53" applyNumberFormat="1" applyFont="1" applyBorder="1" applyAlignment="1" applyProtection="1">
      <alignment horizontal="center"/>
      <protection/>
    </xf>
    <xf numFmtId="0" fontId="43" fillId="0" borderId="36" xfId="43" applyNumberFormat="1" applyFont="1" applyBorder="1" applyAlignment="1" applyProtection="1">
      <alignment horizontal="left" wrapText="1" indent="2"/>
      <protection/>
    </xf>
    <xf numFmtId="4" fontId="43" fillId="0" borderId="36" xfId="62" applyNumberFormat="1" applyFont="1" applyBorder="1" applyProtection="1">
      <alignment horizontal="right" shrinkToFit="1"/>
      <protection/>
    </xf>
    <xf numFmtId="4" fontId="43" fillId="0" borderId="38" xfId="62" applyNumberFormat="1" applyFont="1" applyBorder="1" applyProtection="1">
      <alignment horizontal="right" shrinkToFit="1"/>
      <protection/>
    </xf>
    <xf numFmtId="0" fontId="43" fillId="0" borderId="32" xfId="41" applyNumberFormat="1" applyFont="1" applyBorder="1" applyAlignment="1" applyProtection="1">
      <alignment horizontal="left" wrapText="1"/>
      <protection/>
    </xf>
    <xf numFmtId="4" fontId="43" fillId="0" borderId="32" xfId="60" applyNumberFormat="1" applyFont="1" applyBorder="1" applyAlignment="1" applyProtection="1">
      <alignment horizontal="right" shrinkToFit="1"/>
      <protection/>
    </xf>
    <xf numFmtId="0" fontId="43" fillId="0" borderId="32" xfId="42" applyNumberFormat="1" applyFont="1" applyBorder="1" applyAlignment="1" applyProtection="1">
      <alignment horizontal="left" wrapText="1"/>
      <protection/>
    </xf>
    <xf numFmtId="4" fontId="43" fillId="0" borderId="32" xfId="61" applyNumberFormat="1" applyFont="1" applyBorder="1" applyAlignment="1" applyProtection="1">
      <alignment horizontal="right" shrinkToFit="1"/>
      <protection/>
    </xf>
    <xf numFmtId="4" fontId="43" fillId="0" borderId="35" xfId="60" applyNumberFormat="1" applyFont="1" applyBorder="1" applyAlignment="1" applyProtection="1">
      <alignment horizontal="right" shrinkToFit="1"/>
      <protection/>
    </xf>
    <xf numFmtId="4" fontId="43" fillId="0" borderId="35" xfId="61" applyNumberFormat="1" applyFont="1" applyBorder="1" applyAlignment="1" applyProtection="1">
      <alignment horizontal="right" shrinkToFit="1"/>
      <protection/>
    </xf>
    <xf numFmtId="4" fontId="70" fillId="0" borderId="35" xfId="0" applyNumberFormat="1" applyFont="1" applyFill="1" applyBorder="1" applyAlignment="1">
      <alignment horizontal="center" vertical="center" wrapText="1"/>
    </xf>
    <xf numFmtId="4" fontId="67" fillId="0" borderId="3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4" fontId="66" fillId="0" borderId="32" xfId="0" applyNumberFormat="1" applyFont="1" applyFill="1" applyBorder="1" applyAlignment="1">
      <alignment horizontal="center" vertical="top" wrapText="1"/>
    </xf>
    <xf numFmtId="4" fontId="68" fillId="0" borderId="32" xfId="0" applyNumberFormat="1" applyFont="1" applyFill="1" applyBorder="1" applyAlignment="1">
      <alignment horizontal="center" vertical="top" wrapText="1"/>
    </xf>
    <xf numFmtId="4" fontId="70" fillId="0" borderId="32" xfId="0" applyNumberFormat="1" applyFont="1" applyFill="1" applyBorder="1" applyAlignment="1">
      <alignment horizontal="center" vertical="center" wrapText="1"/>
    </xf>
    <xf numFmtId="4" fontId="67" fillId="0" borderId="32" xfId="0" applyNumberFormat="1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wrapText="1"/>
    </xf>
    <xf numFmtId="4" fontId="66" fillId="0" borderId="35" xfId="0" applyNumberFormat="1" applyFont="1" applyFill="1" applyBorder="1" applyAlignment="1">
      <alignment horizontal="center" vertical="top" wrapText="1"/>
    </xf>
    <xf numFmtId="4" fontId="68" fillId="0" borderId="35" xfId="0" applyNumberFormat="1" applyFont="1" applyFill="1" applyBorder="1" applyAlignment="1">
      <alignment horizontal="center" vertical="top" wrapText="1"/>
    </xf>
    <xf numFmtId="4" fontId="7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0" fontId="66" fillId="0" borderId="39" xfId="0" applyFont="1" applyFill="1" applyBorder="1" applyAlignment="1">
      <alignment horizontal="left" vertical="top" wrapText="1"/>
    </xf>
    <xf numFmtId="49" fontId="66" fillId="0" borderId="37" xfId="0" applyNumberFormat="1" applyFont="1" applyFill="1" applyBorder="1" applyAlignment="1">
      <alignment horizontal="center" vertical="center" wrapText="1"/>
    </xf>
    <xf numFmtId="4" fontId="66" fillId="0" borderId="34" xfId="0" applyNumberFormat="1" applyFont="1" applyFill="1" applyBorder="1" applyAlignment="1">
      <alignment horizontal="center" vertical="center" wrapText="1"/>
    </xf>
    <xf numFmtId="49" fontId="66" fillId="0" borderId="41" xfId="0" applyNumberFormat="1" applyFont="1" applyFill="1" applyBorder="1" applyAlignment="1">
      <alignment horizontal="center" vertical="center" wrapText="1"/>
    </xf>
    <xf numFmtId="49" fontId="41" fillId="0" borderId="40" xfId="0" applyNumberFormat="1" applyFont="1" applyFill="1" applyBorder="1" applyAlignment="1">
      <alignment horizontal="left" vertical="top" wrapText="1"/>
    </xf>
    <xf numFmtId="49" fontId="68" fillId="0" borderId="36" xfId="0" applyNumberFormat="1" applyFont="1" applyFill="1" applyBorder="1" applyAlignment="1">
      <alignment horizontal="center" vertical="center" wrapText="1"/>
    </xf>
    <xf numFmtId="4" fontId="68" fillId="0" borderId="38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left" vertical="top" wrapText="1"/>
    </xf>
    <xf numFmtId="0" fontId="70" fillId="0" borderId="39" xfId="0" applyFont="1" applyFill="1" applyBorder="1" applyAlignment="1">
      <alignment horizontal="left" vertical="top" wrapText="1"/>
    </xf>
    <xf numFmtId="49" fontId="68" fillId="0" borderId="41" xfId="0" applyNumberFormat="1" applyFont="1" applyFill="1" applyBorder="1" applyAlignment="1">
      <alignment horizontal="center" vertical="center" wrapText="1"/>
    </xf>
    <xf numFmtId="49" fontId="70" fillId="0" borderId="39" xfId="0" applyNumberFormat="1" applyFont="1" applyFill="1" applyBorder="1" applyAlignment="1">
      <alignment vertical="top" wrapText="1"/>
    </xf>
    <xf numFmtId="49" fontId="56" fillId="0" borderId="39" xfId="0" applyNumberFormat="1" applyFont="1" applyFill="1" applyBorder="1" applyAlignment="1">
      <alignment horizontal="left" vertical="top" wrapText="1"/>
    </xf>
    <xf numFmtId="49" fontId="56" fillId="0" borderId="42" xfId="0" applyNumberFormat="1" applyFont="1" applyFill="1" applyBorder="1" applyAlignment="1">
      <alignment horizontal="left" vertical="top" wrapText="1"/>
    </xf>
    <xf numFmtId="4" fontId="66" fillId="0" borderId="43" xfId="0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wrapText="1"/>
    </xf>
    <xf numFmtId="4" fontId="77" fillId="0" borderId="38" xfId="0" applyNumberFormat="1" applyFont="1" applyFill="1" applyBorder="1" applyAlignment="1">
      <alignment horizontal="center" vertical="center"/>
    </xf>
    <xf numFmtId="4" fontId="68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66" fillId="0" borderId="41" xfId="0" applyNumberFormat="1" applyFont="1" applyFill="1" applyBorder="1" applyAlignment="1">
      <alignment horizontal="center" vertical="center" wrapText="1"/>
    </xf>
    <xf numFmtId="4" fontId="66" fillId="0" borderId="37" xfId="0" applyNumberFormat="1" applyFont="1" applyFill="1" applyBorder="1" applyAlignment="1">
      <alignment horizontal="center" vertical="center" wrapText="1"/>
    </xf>
    <xf numFmtId="4" fontId="68" fillId="0" borderId="36" xfId="0" applyNumberFormat="1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78" fillId="0" borderId="39" xfId="41" applyNumberFormat="1" applyFont="1" applyBorder="1" applyAlignment="1" applyProtection="1">
      <alignment horizontal="center" vertical="center" wrapText="1"/>
      <protection/>
    </xf>
    <xf numFmtId="0" fontId="78" fillId="0" borderId="33" xfId="41" applyFont="1" applyBorder="1" applyAlignment="1" applyProtection="1">
      <alignment horizontal="center" vertical="center" wrapText="1"/>
      <protection locked="0"/>
    </xf>
    <xf numFmtId="49" fontId="78" fillId="0" borderId="37" xfId="58" applyNumberFormat="1" applyFont="1" applyBorder="1" applyAlignment="1" applyProtection="1">
      <alignment horizontal="center" vertical="top" wrapText="1"/>
      <protection/>
    </xf>
    <xf numFmtId="49" fontId="78" fillId="0" borderId="32" xfId="58" applyFont="1" applyBorder="1" applyAlignment="1">
      <alignment horizontal="center" vertical="top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8" fillId="0" borderId="37" xfId="0" applyNumberFormat="1" applyFont="1" applyFill="1" applyBorder="1" applyAlignment="1">
      <alignment horizontal="center" vertical="center" wrapText="1"/>
    </xf>
    <xf numFmtId="49" fontId="68" fillId="0" borderId="44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111" xfId="34"/>
    <cellStyle name="xl22" xfId="35"/>
    <cellStyle name="xl23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xl57" xfId="69"/>
    <cellStyle name="xl58" xfId="70"/>
    <cellStyle name="xl59" xfId="71"/>
    <cellStyle name="xl60" xfId="72"/>
    <cellStyle name="xl61" xfId="73"/>
    <cellStyle name="xl62" xfId="74"/>
    <cellStyle name="xl63" xfId="75"/>
    <cellStyle name="xl64" xfId="76"/>
    <cellStyle name="xl65" xfId="77"/>
    <cellStyle name="xl66" xfId="78"/>
    <cellStyle name="xl67" xfId="79"/>
    <cellStyle name="xl68" xfId="80"/>
    <cellStyle name="xl69" xfId="81"/>
    <cellStyle name="xl70" xfId="82"/>
    <cellStyle name="xl71" xfId="83"/>
    <cellStyle name="xl72" xfId="84"/>
    <cellStyle name="xl83" xfId="85"/>
    <cellStyle name="xl84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6.7109375" style="52" customWidth="1"/>
    <col min="2" max="2" width="8.8515625" style="52" customWidth="1"/>
    <col min="3" max="3" width="15.57421875" style="52" customWidth="1"/>
    <col min="4" max="4" width="8.8515625" style="52" customWidth="1"/>
    <col min="5" max="5" width="70.140625" style="51" customWidth="1"/>
    <col min="6" max="6" width="15.00390625" style="32" customWidth="1"/>
    <col min="7" max="7" width="14.140625" style="30" customWidth="1"/>
    <col min="8" max="8" width="9.140625" style="8" customWidth="1"/>
    <col min="9" max="9" width="11.57421875" style="8" bestFit="1" customWidth="1"/>
    <col min="10" max="10" width="11.57421875" style="8" customWidth="1"/>
    <col min="11" max="16384" width="9.140625" style="8" customWidth="1"/>
  </cols>
  <sheetData>
    <row r="1" spans="1:11" ht="15">
      <c r="A1" s="7"/>
      <c r="B1" s="7"/>
      <c r="C1" s="7"/>
      <c r="D1" s="29"/>
      <c r="E1" s="54" t="s">
        <v>265</v>
      </c>
      <c r="F1" s="54"/>
      <c r="G1" s="54"/>
      <c r="H1" s="54"/>
      <c r="I1" s="54"/>
      <c r="J1" s="54"/>
      <c r="K1" s="54"/>
    </row>
    <row r="2" spans="1:11" ht="26.25" customHeight="1">
      <c r="A2" s="9"/>
      <c r="B2" s="10"/>
      <c r="C2" s="10"/>
      <c r="D2" s="31"/>
      <c r="E2" s="53" t="s">
        <v>416</v>
      </c>
      <c r="F2" s="53"/>
      <c r="G2" s="53"/>
      <c r="H2" s="53"/>
      <c r="I2" s="53"/>
      <c r="J2" s="53"/>
      <c r="K2" s="53"/>
    </row>
    <row r="3" spans="1:7" s="11" customFormat="1" ht="48.75" customHeight="1">
      <c r="A3" s="210" t="s">
        <v>384</v>
      </c>
      <c r="B3" s="211"/>
      <c r="C3" s="211"/>
      <c r="D3" s="211"/>
      <c r="E3" s="211"/>
      <c r="F3" s="211"/>
      <c r="G3" s="30"/>
    </row>
    <row r="4" spans="1:7" s="11" customFormat="1" ht="15" customHeight="1">
      <c r="A4" s="47"/>
      <c r="B4" s="48"/>
      <c r="C4" s="48"/>
      <c r="D4" s="48"/>
      <c r="E4" s="48"/>
      <c r="F4" s="48"/>
      <c r="G4" s="30"/>
    </row>
    <row r="5" spans="1:7" s="11" customFormat="1" ht="15.75" thickBot="1">
      <c r="A5" s="52"/>
      <c r="B5" s="52"/>
      <c r="C5" s="52"/>
      <c r="D5" s="52"/>
      <c r="E5" s="51"/>
      <c r="F5" s="32"/>
      <c r="G5" s="32" t="s">
        <v>1</v>
      </c>
    </row>
    <row r="6" spans="1:7" ht="15.75">
      <c r="A6" s="113" t="s">
        <v>2</v>
      </c>
      <c r="B6" s="114" t="s">
        <v>3</v>
      </c>
      <c r="C6" s="114"/>
      <c r="D6" s="114"/>
      <c r="E6" s="115"/>
      <c r="F6" s="116" t="s">
        <v>4</v>
      </c>
      <c r="G6" s="117" t="s">
        <v>159</v>
      </c>
    </row>
    <row r="7" spans="1:7" s="11" customFormat="1" ht="15.75">
      <c r="A7" s="118" t="s">
        <v>5</v>
      </c>
      <c r="B7" s="49" t="s">
        <v>6</v>
      </c>
      <c r="C7" s="49" t="s">
        <v>7</v>
      </c>
      <c r="D7" s="49" t="s">
        <v>8</v>
      </c>
      <c r="E7" s="50" t="s">
        <v>9</v>
      </c>
      <c r="F7" s="33" t="s">
        <v>10</v>
      </c>
      <c r="G7" s="119" t="s">
        <v>407</v>
      </c>
    </row>
    <row r="8" spans="1:7" ht="15">
      <c r="A8" s="118"/>
      <c r="B8" s="49"/>
      <c r="C8" s="49"/>
      <c r="D8" s="49"/>
      <c r="E8" s="50"/>
      <c r="F8" s="34" t="s">
        <v>407</v>
      </c>
      <c r="G8" s="119"/>
    </row>
    <row r="9" spans="1:7" s="12" customFormat="1" ht="18.75">
      <c r="A9" s="83" t="s">
        <v>11</v>
      </c>
      <c r="B9" s="21"/>
      <c r="C9" s="21"/>
      <c r="D9" s="21"/>
      <c r="E9" s="106" t="s">
        <v>13</v>
      </c>
      <c r="F9" s="76">
        <f>F10+F15+F25</f>
        <v>4234429.4399999995</v>
      </c>
      <c r="G9" s="76">
        <f>G10+G15+G25</f>
        <v>4172034.8700000006</v>
      </c>
    </row>
    <row r="10" spans="1:7" s="12" customFormat="1" ht="28.5">
      <c r="A10" s="83" t="s">
        <v>11</v>
      </c>
      <c r="B10" s="21" t="s">
        <v>14</v>
      </c>
      <c r="C10" s="21"/>
      <c r="D10" s="21"/>
      <c r="E10" s="67" t="s">
        <v>15</v>
      </c>
      <c r="F10" s="76">
        <f aca="true" t="shared" si="0" ref="F10:G13">F11</f>
        <v>814000</v>
      </c>
      <c r="G10" s="76">
        <f t="shared" si="0"/>
        <v>796917.47</v>
      </c>
    </row>
    <row r="11" spans="1:7" ht="47.25" customHeight="1">
      <c r="A11" s="83" t="s">
        <v>11</v>
      </c>
      <c r="B11" s="21" t="s">
        <v>14</v>
      </c>
      <c r="C11" s="21" t="s">
        <v>61</v>
      </c>
      <c r="D11" s="21" t="s">
        <v>12</v>
      </c>
      <c r="E11" s="67" t="s">
        <v>58</v>
      </c>
      <c r="F11" s="76">
        <f t="shared" si="0"/>
        <v>814000</v>
      </c>
      <c r="G11" s="76">
        <f t="shared" si="0"/>
        <v>796917.47</v>
      </c>
    </row>
    <row r="12" spans="1:7" ht="42.75">
      <c r="A12" s="83" t="s">
        <v>11</v>
      </c>
      <c r="B12" s="21" t="s">
        <v>14</v>
      </c>
      <c r="C12" s="21" t="s">
        <v>40</v>
      </c>
      <c r="D12" s="21" t="s">
        <v>12</v>
      </c>
      <c r="E12" s="67" t="s">
        <v>162</v>
      </c>
      <c r="F12" s="76">
        <f t="shared" si="0"/>
        <v>814000</v>
      </c>
      <c r="G12" s="76">
        <f t="shared" si="0"/>
        <v>796917.47</v>
      </c>
    </row>
    <row r="13" spans="1:7" ht="18" customHeight="1">
      <c r="A13" s="83" t="s">
        <v>11</v>
      </c>
      <c r="B13" s="21" t="s">
        <v>14</v>
      </c>
      <c r="C13" s="21" t="s">
        <v>163</v>
      </c>
      <c r="D13" s="21" t="s">
        <v>12</v>
      </c>
      <c r="E13" s="67" t="s">
        <v>164</v>
      </c>
      <c r="F13" s="76">
        <f t="shared" si="0"/>
        <v>814000</v>
      </c>
      <c r="G13" s="76">
        <f t="shared" si="0"/>
        <v>796917.47</v>
      </c>
    </row>
    <row r="14" spans="1:7" ht="15.75">
      <c r="A14" s="85" t="s">
        <v>11</v>
      </c>
      <c r="B14" s="156" t="s">
        <v>14</v>
      </c>
      <c r="C14" s="156" t="s">
        <v>163</v>
      </c>
      <c r="D14" s="156" t="s">
        <v>16</v>
      </c>
      <c r="E14" s="86" t="s">
        <v>165</v>
      </c>
      <c r="F14" s="75">
        <v>814000</v>
      </c>
      <c r="G14" s="75">
        <v>796917.47</v>
      </c>
    </row>
    <row r="15" spans="1:7" ht="42.75">
      <c r="A15" s="83" t="s">
        <v>11</v>
      </c>
      <c r="B15" s="21" t="s">
        <v>17</v>
      </c>
      <c r="C15" s="21"/>
      <c r="D15" s="21"/>
      <c r="E15" s="67" t="s">
        <v>18</v>
      </c>
      <c r="F15" s="76">
        <f>F16</f>
        <v>620450</v>
      </c>
      <c r="G15" s="76">
        <f>G16</f>
        <v>606402.1300000001</v>
      </c>
    </row>
    <row r="16" spans="1:7" ht="43.5" customHeight="1">
      <c r="A16" s="83" t="s">
        <v>11</v>
      </c>
      <c r="B16" s="21" t="s">
        <v>17</v>
      </c>
      <c r="C16" s="21" t="s">
        <v>61</v>
      </c>
      <c r="D16" s="21" t="s">
        <v>12</v>
      </c>
      <c r="E16" s="67" t="s">
        <v>58</v>
      </c>
      <c r="F16" s="76">
        <f>F17</f>
        <v>620450</v>
      </c>
      <c r="G16" s="76">
        <f>G17</f>
        <v>606402.1300000001</v>
      </c>
    </row>
    <row r="17" spans="1:7" ht="42.75">
      <c r="A17" s="83" t="s">
        <v>11</v>
      </c>
      <c r="B17" s="21" t="s">
        <v>17</v>
      </c>
      <c r="C17" s="21" t="s">
        <v>40</v>
      </c>
      <c r="D17" s="21" t="s">
        <v>12</v>
      </c>
      <c r="E17" s="67" t="s">
        <v>59</v>
      </c>
      <c r="F17" s="76">
        <f>F18+F23</f>
        <v>620450</v>
      </c>
      <c r="G17" s="76">
        <f>G18+G23</f>
        <v>606402.1300000001</v>
      </c>
    </row>
    <row r="18" spans="1:7" s="11" customFormat="1" ht="18.75" customHeight="1">
      <c r="A18" s="83" t="s">
        <v>11</v>
      </c>
      <c r="B18" s="21" t="s">
        <v>17</v>
      </c>
      <c r="C18" s="21" t="s">
        <v>166</v>
      </c>
      <c r="D18" s="21" t="s">
        <v>12</v>
      </c>
      <c r="E18" s="67" t="s">
        <v>19</v>
      </c>
      <c r="F18" s="76">
        <f>F19+F20+F21+F22</f>
        <v>619450</v>
      </c>
      <c r="G18" s="76">
        <f>G19+G20+G21+G22</f>
        <v>605402.1300000001</v>
      </c>
    </row>
    <row r="19" spans="1:7" ht="21" customHeight="1">
      <c r="A19" s="85" t="s">
        <v>11</v>
      </c>
      <c r="B19" s="156" t="s">
        <v>17</v>
      </c>
      <c r="C19" s="156" t="s">
        <v>166</v>
      </c>
      <c r="D19" s="156" t="s">
        <v>16</v>
      </c>
      <c r="E19" s="86" t="s">
        <v>167</v>
      </c>
      <c r="F19" s="75">
        <v>361000</v>
      </c>
      <c r="G19" s="75">
        <v>351261.22000000003</v>
      </c>
    </row>
    <row r="20" spans="1:7" s="11" customFormat="1" ht="30.75" customHeight="1">
      <c r="A20" s="85" t="s">
        <v>11</v>
      </c>
      <c r="B20" s="156" t="s">
        <v>17</v>
      </c>
      <c r="C20" s="156" t="s">
        <v>166</v>
      </c>
      <c r="D20" s="156" t="s">
        <v>20</v>
      </c>
      <c r="E20" s="88" t="s">
        <v>60</v>
      </c>
      <c r="F20" s="75">
        <v>121650</v>
      </c>
      <c r="G20" s="75">
        <v>118997.95999999999</v>
      </c>
    </row>
    <row r="21" spans="1:7" ht="20.25" customHeight="1">
      <c r="A21" s="85" t="s">
        <v>11</v>
      </c>
      <c r="B21" s="156" t="s">
        <v>17</v>
      </c>
      <c r="C21" s="156" t="s">
        <v>166</v>
      </c>
      <c r="D21" s="156" t="s">
        <v>21</v>
      </c>
      <c r="E21" s="88" t="s">
        <v>22</v>
      </c>
      <c r="F21" s="75">
        <v>17000</v>
      </c>
      <c r="G21" s="75">
        <v>16408.57</v>
      </c>
    </row>
    <row r="22" spans="1:7" ht="15.75">
      <c r="A22" s="85" t="s">
        <v>11</v>
      </c>
      <c r="B22" s="156" t="s">
        <v>17</v>
      </c>
      <c r="C22" s="156" t="s">
        <v>166</v>
      </c>
      <c r="D22" s="156" t="s">
        <v>23</v>
      </c>
      <c r="E22" s="88" t="s">
        <v>24</v>
      </c>
      <c r="F22" s="75">
        <v>119800</v>
      </c>
      <c r="G22" s="75">
        <v>118734.38</v>
      </c>
    </row>
    <row r="23" spans="1:7" ht="44.25" customHeight="1">
      <c r="A23" s="83" t="s">
        <v>11</v>
      </c>
      <c r="B23" s="21" t="s">
        <v>17</v>
      </c>
      <c r="C23" s="21" t="s">
        <v>342</v>
      </c>
      <c r="D23" s="21" t="s">
        <v>12</v>
      </c>
      <c r="E23" s="67" t="s">
        <v>343</v>
      </c>
      <c r="F23" s="76">
        <f>F24</f>
        <v>1000</v>
      </c>
      <c r="G23" s="76">
        <f>G24</f>
        <v>1000</v>
      </c>
    </row>
    <row r="24" spans="1:7" ht="31.5">
      <c r="A24" s="85" t="s">
        <v>11</v>
      </c>
      <c r="B24" s="156" t="s">
        <v>17</v>
      </c>
      <c r="C24" s="156" t="s">
        <v>344</v>
      </c>
      <c r="D24" s="156" t="s">
        <v>20</v>
      </c>
      <c r="E24" s="88" t="s">
        <v>60</v>
      </c>
      <c r="F24" s="75">
        <v>1000</v>
      </c>
      <c r="G24" s="75">
        <v>1000</v>
      </c>
    </row>
    <row r="25" spans="1:7" ht="15.75">
      <c r="A25" s="83" t="s">
        <v>11</v>
      </c>
      <c r="B25" s="21">
        <v>13</v>
      </c>
      <c r="C25" s="21"/>
      <c r="D25" s="21"/>
      <c r="E25" s="66" t="s">
        <v>25</v>
      </c>
      <c r="F25" s="76">
        <f aca="true" t="shared" si="1" ref="F25:G27">F26</f>
        <v>2799979.44</v>
      </c>
      <c r="G25" s="76">
        <f t="shared" si="1"/>
        <v>2768715.2700000005</v>
      </c>
    </row>
    <row r="26" spans="1:7" ht="47.25" customHeight="1">
      <c r="A26" s="83" t="s">
        <v>11</v>
      </c>
      <c r="B26" s="21">
        <v>13</v>
      </c>
      <c r="C26" s="21" t="s">
        <v>61</v>
      </c>
      <c r="D26" s="21" t="s">
        <v>12</v>
      </c>
      <c r="E26" s="67" t="s">
        <v>58</v>
      </c>
      <c r="F26" s="76">
        <f t="shared" si="1"/>
        <v>2799979.44</v>
      </c>
      <c r="G26" s="76">
        <f t="shared" si="1"/>
        <v>2768715.2700000005</v>
      </c>
    </row>
    <row r="27" spans="1:7" s="11" customFormat="1" ht="44.25" customHeight="1">
      <c r="A27" s="83" t="s">
        <v>11</v>
      </c>
      <c r="B27" s="21" t="s">
        <v>168</v>
      </c>
      <c r="C27" s="21" t="s">
        <v>40</v>
      </c>
      <c r="D27" s="21" t="s">
        <v>12</v>
      </c>
      <c r="E27" s="67" t="s">
        <v>169</v>
      </c>
      <c r="F27" s="76">
        <f t="shared" si="1"/>
        <v>2799979.44</v>
      </c>
      <c r="G27" s="76">
        <f t="shared" si="1"/>
        <v>2768715.2700000005</v>
      </c>
    </row>
    <row r="28" spans="1:7" ht="33" customHeight="1">
      <c r="A28" s="83" t="s">
        <v>11</v>
      </c>
      <c r="B28" s="21">
        <v>13</v>
      </c>
      <c r="C28" s="21" t="s">
        <v>170</v>
      </c>
      <c r="D28" s="21" t="s">
        <v>12</v>
      </c>
      <c r="E28" s="66" t="s">
        <v>171</v>
      </c>
      <c r="F28" s="76">
        <f>SUM(F29:F30)</f>
        <v>2799979.44</v>
      </c>
      <c r="G28" s="76">
        <f>SUM(G29:G30)</f>
        <v>2768715.2700000005</v>
      </c>
    </row>
    <row r="29" spans="1:7" s="11" customFormat="1" ht="20.25" customHeight="1">
      <c r="A29" s="85" t="s">
        <v>11</v>
      </c>
      <c r="B29" s="156" t="s">
        <v>26</v>
      </c>
      <c r="C29" s="156" t="s">
        <v>170</v>
      </c>
      <c r="D29" s="156" t="s">
        <v>16</v>
      </c>
      <c r="E29" s="86" t="s">
        <v>172</v>
      </c>
      <c r="F29" s="75">
        <v>2611979.44</v>
      </c>
      <c r="G29" s="75">
        <v>2587721.5300000003</v>
      </c>
    </row>
    <row r="30" spans="1:7" ht="33.75" customHeight="1">
      <c r="A30" s="85" t="s">
        <v>11</v>
      </c>
      <c r="B30" s="156" t="s">
        <v>26</v>
      </c>
      <c r="C30" s="156" t="s">
        <v>170</v>
      </c>
      <c r="D30" s="156" t="s">
        <v>20</v>
      </c>
      <c r="E30" s="88" t="s">
        <v>60</v>
      </c>
      <c r="F30" s="75">
        <v>188000</v>
      </c>
      <c r="G30" s="75">
        <v>180993.74</v>
      </c>
    </row>
    <row r="31" spans="1:7" s="11" customFormat="1" ht="19.5" customHeight="1">
      <c r="A31" s="83" t="s">
        <v>14</v>
      </c>
      <c r="B31" s="21"/>
      <c r="C31" s="21"/>
      <c r="D31" s="21"/>
      <c r="E31" s="100" t="s">
        <v>27</v>
      </c>
      <c r="F31" s="76">
        <f aca="true" t="shared" si="2" ref="F31:G34">F32</f>
        <v>148600</v>
      </c>
      <c r="G31" s="76">
        <f t="shared" si="2"/>
        <v>148600</v>
      </c>
    </row>
    <row r="32" spans="1:7" ht="21" customHeight="1">
      <c r="A32" s="83" t="s">
        <v>14</v>
      </c>
      <c r="B32" s="21" t="s">
        <v>28</v>
      </c>
      <c r="C32" s="21"/>
      <c r="D32" s="21"/>
      <c r="E32" s="66" t="s">
        <v>29</v>
      </c>
      <c r="F32" s="76">
        <f t="shared" si="2"/>
        <v>148600</v>
      </c>
      <c r="G32" s="76">
        <f t="shared" si="2"/>
        <v>148600</v>
      </c>
    </row>
    <row r="33" spans="1:7" s="11" customFormat="1" ht="44.25" customHeight="1">
      <c r="A33" s="83" t="s">
        <v>14</v>
      </c>
      <c r="B33" s="21" t="s">
        <v>28</v>
      </c>
      <c r="C33" s="21" t="s">
        <v>61</v>
      </c>
      <c r="D33" s="21" t="s">
        <v>12</v>
      </c>
      <c r="E33" s="67" t="s">
        <v>58</v>
      </c>
      <c r="F33" s="76">
        <f t="shared" si="2"/>
        <v>148600</v>
      </c>
      <c r="G33" s="76">
        <f t="shared" si="2"/>
        <v>148600</v>
      </c>
    </row>
    <row r="34" spans="1:7" s="11" customFormat="1" ht="45" customHeight="1">
      <c r="A34" s="83" t="s">
        <v>14</v>
      </c>
      <c r="B34" s="21" t="s">
        <v>28</v>
      </c>
      <c r="C34" s="21" t="s">
        <v>40</v>
      </c>
      <c r="D34" s="21" t="s">
        <v>12</v>
      </c>
      <c r="E34" s="67" t="s">
        <v>169</v>
      </c>
      <c r="F34" s="76">
        <f t="shared" si="2"/>
        <v>148600</v>
      </c>
      <c r="G34" s="76">
        <f t="shared" si="2"/>
        <v>148600</v>
      </c>
    </row>
    <row r="35" spans="1:7" s="11" customFormat="1" ht="34.5" customHeight="1">
      <c r="A35" s="83" t="s">
        <v>14</v>
      </c>
      <c r="B35" s="21" t="s">
        <v>28</v>
      </c>
      <c r="C35" s="21" t="s">
        <v>173</v>
      </c>
      <c r="D35" s="21" t="s">
        <v>12</v>
      </c>
      <c r="E35" s="66" t="s">
        <v>174</v>
      </c>
      <c r="F35" s="76">
        <f>F36+F37</f>
        <v>148600</v>
      </c>
      <c r="G35" s="76">
        <f>G36+G37</f>
        <v>148600</v>
      </c>
    </row>
    <row r="36" spans="1:7" ht="23.25" customHeight="1">
      <c r="A36" s="85" t="s">
        <v>14</v>
      </c>
      <c r="B36" s="156" t="s">
        <v>28</v>
      </c>
      <c r="C36" s="156" t="s">
        <v>173</v>
      </c>
      <c r="D36" s="156" t="s">
        <v>16</v>
      </c>
      <c r="E36" s="86" t="s">
        <v>172</v>
      </c>
      <c r="F36" s="75">
        <v>131000</v>
      </c>
      <c r="G36" s="75">
        <v>131000</v>
      </c>
    </row>
    <row r="37" spans="1:7" s="11" customFormat="1" ht="32.25" customHeight="1">
      <c r="A37" s="85" t="s">
        <v>14</v>
      </c>
      <c r="B37" s="156" t="s">
        <v>28</v>
      </c>
      <c r="C37" s="156" t="s">
        <v>173</v>
      </c>
      <c r="D37" s="156" t="s">
        <v>20</v>
      </c>
      <c r="E37" s="88" t="s">
        <v>60</v>
      </c>
      <c r="F37" s="75">
        <v>17600</v>
      </c>
      <c r="G37" s="75">
        <v>17600</v>
      </c>
    </row>
    <row r="38" spans="1:7" s="11" customFormat="1" ht="24" customHeight="1">
      <c r="A38" s="83" t="s">
        <v>28</v>
      </c>
      <c r="B38" s="21"/>
      <c r="C38" s="21"/>
      <c r="D38" s="21"/>
      <c r="E38" s="100" t="s">
        <v>71</v>
      </c>
      <c r="F38" s="76">
        <f>F39+F50</f>
        <v>162000</v>
      </c>
      <c r="G38" s="76">
        <f>G39+G50</f>
        <v>157450</v>
      </c>
    </row>
    <row r="39" spans="1:7" ht="49.5" customHeight="1">
      <c r="A39" s="83" t="s">
        <v>28</v>
      </c>
      <c r="B39" s="21" t="s">
        <v>53</v>
      </c>
      <c r="C39" s="21"/>
      <c r="D39" s="21"/>
      <c r="E39" s="90" t="s">
        <v>385</v>
      </c>
      <c r="F39" s="76">
        <f>F40+F44+F48</f>
        <v>159000</v>
      </c>
      <c r="G39" s="76">
        <f>G40+G44+G48</f>
        <v>157450</v>
      </c>
    </row>
    <row r="40" spans="1:7" ht="42.75">
      <c r="A40" s="83" t="s">
        <v>28</v>
      </c>
      <c r="B40" s="21" t="s">
        <v>53</v>
      </c>
      <c r="C40" s="21" t="s">
        <v>61</v>
      </c>
      <c r="D40" s="21" t="s">
        <v>12</v>
      </c>
      <c r="E40" s="67" t="s">
        <v>58</v>
      </c>
      <c r="F40" s="76">
        <f aca="true" t="shared" si="3" ref="F40:G42">F41</f>
        <v>1000</v>
      </c>
      <c r="G40" s="76">
        <f t="shared" si="3"/>
        <v>0</v>
      </c>
    </row>
    <row r="41" spans="1:7" ht="42.75">
      <c r="A41" s="83" t="s">
        <v>28</v>
      </c>
      <c r="B41" s="21" t="s">
        <v>53</v>
      </c>
      <c r="C41" s="21" t="s">
        <v>40</v>
      </c>
      <c r="D41" s="21" t="s">
        <v>12</v>
      </c>
      <c r="E41" s="67" t="s">
        <v>169</v>
      </c>
      <c r="F41" s="76">
        <f t="shared" si="3"/>
        <v>1000</v>
      </c>
      <c r="G41" s="76">
        <f t="shared" si="3"/>
        <v>0</v>
      </c>
    </row>
    <row r="42" spans="1:7" ht="47.25">
      <c r="A42" s="83" t="s">
        <v>28</v>
      </c>
      <c r="B42" s="21" t="s">
        <v>53</v>
      </c>
      <c r="C42" s="21" t="s">
        <v>175</v>
      </c>
      <c r="D42" s="21" t="s">
        <v>12</v>
      </c>
      <c r="E42" s="66" t="s">
        <v>176</v>
      </c>
      <c r="F42" s="76">
        <f t="shared" si="3"/>
        <v>1000</v>
      </c>
      <c r="G42" s="76">
        <f t="shared" si="3"/>
        <v>0</v>
      </c>
    </row>
    <row r="43" spans="1:7" ht="30" customHeight="1">
      <c r="A43" s="85" t="s">
        <v>28</v>
      </c>
      <c r="B43" s="156" t="s">
        <v>53</v>
      </c>
      <c r="C43" s="156" t="s">
        <v>175</v>
      </c>
      <c r="D43" s="156" t="s">
        <v>20</v>
      </c>
      <c r="E43" s="88" t="s">
        <v>60</v>
      </c>
      <c r="F43" s="75">
        <v>1000</v>
      </c>
      <c r="G43" s="75">
        <v>0</v>
      </c>
    </row>
    <row r="44" spans="1:7" s="11" customFormat="1" ht="47.25">
      <c r="A44" s="83" t="s">
        <v>28</v>
      </c>
      <c r="B44" s="21" t="s">
        <v>53</v>
      </c>
      <c r="C44" s="21" t="s">
        <v>78</v>
      </c>
      <c r="D44" s="21" t="s">
        <v>12</v>
      </c>
      <c r="E44" s="91" t="s">
        <v>386</v>
      </c>
      <c r="F44" s="76">
        <f aca="true" t="shared" si="4" ref="F44:G46">F45</f>
        <v>135000</v>
      </c>
      <c r="G44" s="76">
        <f t="shared" si="4"/>
        <v>134450</v>
      </c>
    </row>
    <row r="45" spans="1:7" ht="15.75">
      <c r="A45" s="83" t="s">
        <v>28</v>
      </c>
      <c r="B45" s="21" t="s">
        <v>53</v>
      </c>
      <c r="C45" s="21" t="s">
        <v>79</v>
      </c>
      <c r="D45" s="21" t="s">
        <v>12</v>
      </c>
      <c r="E45" s="92" t="s">
        <v>345</v>
      </c>
      <c r="F45" s="76">
        <f t="shared" si="4"/>
        <v>135000</v>
      </c>
      <c r="G45" s="76">
        <f t="shared" si="4"/>
        <v>134450</v>
      </c>
    </row>
    <row r="46" spans="1:7" s="11" customFormat="1" ht="28.5">
      <c r="A46" s="83" t="s">
        <v>28</v>
      </c>
      <c r="B46" s="21" t="s">
        <v>53</v>
      </c>
      <c r="C46" s="21" t="s">
        <v>298</v>
      </c>
      <c r="D46" s="21" t="s">
        <v>12</v>
      </c>
      <c r="E46" s="67" t="s">
        <v>80</v>
      </c>
      <c r="F46" s="76">
        <f t="shared" si="4"/>
        <v>135000</v>
      </c>
      <c r="G46" s="76">
        <f t="shared" si="4"/>
        <v>134450</v>
      </c>
    </row>
    <row r="47" spans="1:7" ht="31.5">
      <c r="A47" s="85" t="s">
        <v>28</v>
      </c>
      <c r="B47" s="156" t="s">
        <v>53</v>
      </c>
      <c r="C47" s="156" t="s">
        <v>298</v>
      </c>
      <c r="D47" s="156" t="s">
        <v>20</v>
      </c>
      <c r="E47" s="88" t="s">
        <v>60</v>
      </c>
      <c r="F47" s="75">
        <v>135000</v>
      </c>
      <c r="G47" s="75">
        <v>134450</v>
      </c>
    </row>
    <row r="48" spans="1:7" s="11" customFormat="1" ht="33.75" customHeight="1">
      <c r="A48" s="93" t="s">
        <v>28</v>
      </c>
      <c r="B48" s="94" t="s">
        <v>53</v>
      </c>
      <c r="C48" s="95" t="s">
        <v>291</v>
      </c>
      <c r="D48" s="94" t="s">
        <v>12</v>
      </c>
      <c r="E48" s="96" t="s">
        <v>387</v>
      </c>
      <c r="F48" s="178">
        <f>F49</f>
        <v>23000</v>
      </c>
      <c r="G48" s="178">
        <f>G49</f>
        <v>23000</v>
      </c>
    </row>
    <row r="49" spans="1:7" s="11" customFormat="1" ht="30">
      <c r="A49" s="120" t="s">
        <v>28</v>
      </c>
      <c r="B49" s="107" t="s">
        <v>53</v>
      </c>
      <c r="C49" s="108" t="s">
        <v>291</v>
      </c>
      <c r="D49" s="107" t="s">
        <v>20</v>
      </c>
      <c r="E49" s="109" t="s">
        <v>60</v>
      </c>
      <c r="F49" s="179">
        <v>23000</v>
      </c>
      <c r="G49" s="179">
        <v>23000</v>
      </c>
    </row>
    <row r="50" spans="1:7" ht="37.5">
      <c r="A50" s="83" t="s">
        <v>28</v>
      </c>
      <c r="B50" s="21" t="s">
        <v>290</v>
      </c>
      <c r="C50" s="21"/>
      <c r="D50" s="21"/>
      <c r="E50" s="100" t="s">
        <v>292</v>
      </c>
      <c r="F50" s="76">
        <f>F51+F59+F55</f>
        <v>3000</v>
      </c>
      <c r="G50" s="76">
        <f>G51+G59+G55</f>
        <v>0</v>
      </c>
    </row>
    <row r="51" spans="1:7" s="11" customFormat="1" ht="45.75" customHeight="1">
      <c r="A51" s="83" t="s">
        <v>28</v>
      </c>
      <c r="B51" s="21" t="s">
        <v>290</v>
      </c>
      <c r="C51" s="21" t="s">
        <v>68</v>
      </c>
      <c r="D51" s="21" t="s">
        <v>12</v>
      </c>
      <c r="E51" s="97" t="s">
        <v>388</v>
      </c>
      <c r="F51" s="76">
        <f aca="true" t="shared" si="5" ref="F51:G53">F52</f>
        <v>1000</v>
      </c>
      <c r="G51" s="76">
        <f t="shared" si="5"/>
        <v>0</v>
      </c>
    </row>
    <row r="52" spans="1:7" s="11" customFormat="1" ht="30">
      <c r="A52" s="83" t="s">
        <v>28</v>
      </c>
      <c r="B52" s="21" t="s">
        <v>290</v>
      </c>
      <c r="C52" s="21" t="s">
        <v>70</v>
      </c>
      <c r="D52" s="21" t="s">
        <v>12</v>
      </c>
      <c r="E52" s="97" t="s">
        <v>69</v>
      </c>
      <c r="F52" s="76">
        <f t="shared" si="5"/>
        <v>1000</v>
      </c>
      <c r="G52" s="76">
        <f t="shared" si="5"/>
        <v>0</v>
      </c>
    </row>
    <row r="53" spans="1:7" s="12" customFormat="1" ht="28.5">
      <c r="A53" s="83" t="s">
        <v>28</v>
      </c>
      <c r="B53" s="21" t="s">
        <v>290</v>
      </c>
      <c r="C53" s="21" t="s">
        <v>73</v>
      </c>
      <c r="D53" s="21" t="s">
        <v>12</v>
      </c>
      <c r="E53" s="67" t="s">
        <v>72</v>
      </c>
      <c r="F53" s="76">
        <f t="shared" si="5"/>
        <v>1000</v>
      </c>
      <c r="G53" s="76">
        <f t="shared" si="5"/>
        <v>0</v>
      </c>
    </row>
    <row r="54" spans="1:7" s="11" customFormat="1" ht="33" customHeight="1">
      <c r="A54" s="85" t="s">
        <v>28</v>
      </c>
      <c r="B54" s="156" t="s">
        <v>290</v>
      </c>
      <c r="C54" s="156" t="s">
        <v>73</v>
      </c>
      <c r="D54" s="156" t="s">
        <v>20</v>
      </c>
      <c r="E54" s="88" t="s">
        <v>60</v>
      </c>
      <c r="F54" s="75">
        <v>1000</v>
      </c>
      <c r="G54" s="75">
        <v>0</v>
      </c>
    </row>
    <row r="55" spans="1:7" s="11" customFormat="1" ht="27" customHeight="1">
      <c r="A55" s="83" t="s">
        <v>28</v>
      </c>
      <c r="B55" s="21" t="s">
        <v>290</v>
      </c>
      <c r="C55" s="21" t="s">
        <v>389</v>
      </c>
      <c r="D55" s="21" t="s">
        <v>12</v>
      </c>
      <c r="E55" s="97" t="s">
        <v>390</v>
      </c>
      <c r="F55" s="76">
        <f aca="true" t="shared" si="6" ref="F55:G57">F56</f>
        <v>1000</v>
      </c>
      <c r="G55" s="76">
        <f t="shared" si="6"/>
        <v>0</v>
      </c>
    </row>
    <row r="56" spans="1:7" ht="22.5" customHeight="1">
      <c r="A56" s="83" t="s">
        <v>28</v>
      </c>
      <c r="B56" s="21" t="s">
        <v>290</v>
      </c>
      <c r="C56" s="21" t="s">
        <v>391</v>
      </c>
      <c r="D56" s="21" t="s">
        <v>12</v>
      </c>
      <c r="E56" s="175" t="s">
        <v>392</v>
      </c>
      <c r="F56" s="76">
        <f t="shared" si="6"/>
        <v>1000</v>
      </c>
      <c r="G56" s="76">
        <f t="shared" si="6"/>
        <v>0</v>
      </c>
    </row>
    <row r="57" spans="1:7" s="11" customFormat="1" ht="28.5">
      <c r="A57" s="83" t="s">
        <v>28</v>
      </c>
      <c r="B57" s="21" t="s">
        <v>290</v>
      </c>
      <c r="C57" s="21" t="s">
        <v>393</v>
      </c>
      <c r="D57" s="21" t="s">
        <v>12</v>
      </c>
      <c r="E57" s="67" t="s">
        <v>394</v>
      </c>
      <c r="F57" s="76">
        <f t="shared" si="6"/>
        <v>1000</v>
      </c>
      <c r="G57" s="76">
        <f t="shared" si="6"/>
        <v>0</v>
      </c>
    </row>
    <row r="58" spans="1:7" s="11" customFormat="1" ht="31.5" customHeight="1">
      <c r="A58" s="85" t="s">
        <v>28</v>
      </c>
      <c r="B58" s="156" t="s">
        <v>290</v>
      </c>
      <c r="C58" s="156" t="s">
        <v>393</v>
      </c>
      <c r="D58" s="156" t="s">
        <v>20</v>
      </c>
      <c r="E58" s="88" t="s">
        <v>60</v>
      </c>
      <c r="F58" s="75">
        <v>1000</v>
      </c>
      <c r="G58" s="75">
        <v>0</v>
      </c>
    </row>
    <row r="59" spans="1:7" ht="57">
      <c r="A59" s="83" t="s">
        <v>28</v>
      </c>
      <c r="B59" s="21" t="s">
        <v>290</v>
      </c>
      <c r="C59" s="21" t="s">
        <v>75</v>
      </c>
      <c r="D59" s="21" t="s">
        <v>12</v>
      </c>
      <c r="E59" s="67" t="s">
        <v>395</v>
      </c>
      <c r="F59" s="76">
        <f aca="true" t="shared" si="7" ref="F59:G61">F60</f>
        <v>1000</v>
      </c>
      <c r="G59" s="76">
        <f t="shared" si="7"/>
        <v>0</v>
      </c>
    </row>
    <row r="60" spans="1:7" s="11" customFormat="1" ht="31.5" customHeight="1">
      <c r="A60" s="83" t="s">
        <v>28</v>
      </c>
      <c r="B60" s="21" t="s">
        <v>290</v>
      </c>
      <c r="C60" s="21" t="s">
        <v>77</v>
      </c>
      <c r="D60" s="21" t="s">
        <v>12</v>
      </c>
      <c r="E60" s="67" t="s">
        <v>76</v>
      </c>
      <c r="F60" s="76">
        <f t="shared" si="7"/>
        <v>1000</v>
      </c>
      <c r="G60" s="76">
        <f t="shared" si="7"/>
        <v>0</v>
      </c>
    </row>
    <row r="61" spans="1:7" ht="43.5" customHeight="1">
      <c r="A61" s="83" t="s">
        <v>28</v>
      </c>
      <c r="B61" s="21" t="s">
        <v>290</v>
      </c>
      <c r="C61" s="21" t="s">
        <v>77</v>
      </c>
      <c r="D61" s="21" t="s">
        <v>12</v>
      </c>
      <c r="E61" s="67" t="s">
        <v>257</v>
      </c>
      <c r="F61" s="76">
        <f t="shared" si="7"/>
        <v>1000</v>
      </c>
      <c r="G61" s="76">
        <f t="shared" si="7"/>
        <v>0</v>
      </c>
    </row>
    <row r="62" spans="1:7" s="11" customFormat="1" ht="33" customHeight="1">
      <c r="A62" s="85" t="s">
        <v>28</v>
      </c>
      <c r="B62" s="156" t="s">
        <v>290</v>
      </c>
      <c r="C62" s="156" t="s">
        <v>77</v>
      </c>
      <c r="D62" s="156" t="s">
        <v>20</v>
      </c>
      <c r="E62" s="88" t="s">
        <v>60</v>
      </c>
      <c r="F62" s="75">
        <v>1000</v>
      </c>
      <c r="G62" s="75">
        <v>0</v>
      </c>
    </row>
    <row r="63" spans="1:7" s="11" customFormat="1" ht="18" customHeight="1">
      <c r="A63" s="83" t="s">
        <v>17</v>
      </c>
      <c r="B63" s="21"/>
      <c r="C63" s="21"/>
      <c r="D63" s="21"/>
      <c r="E63" s="100" t="s">
        <v>32</v>
      </c>
      <c r="F63" s="76">
        <f>F64+F68</f>
        <v>733583.56</v>
      </c>
      <c r="G63" s="76">
        <f>G64+G68</f>
        <v>153100</v>
      </c>
    </row>
    <row r="64" spans="1:7" s="11" customFormat="1" ht="18" customHeight="1">
      <c r="A64" s="98" t="s">
        <v>17</v>
      </c>
      <c r="B64" s="65" t="s">
        <v>30</v>
      </c>
      <c r="C64" s="21"/>
      <c r="D64" s="65"/>
      <c r="E64" s="66" t="s">
        <v>81</v>
      </c>
      <c r="F64" s="76">
        <f aca="true" t="shared" si="8" ref="F64:G66">F65</f>
        <v>728583.56</v>
      </c>
      <c r="G64" s="76">
        <f t="shared" si="8"/>
        <v>153100</v>
      </c>
    </row>
    <row r="65" spans="1:7" s="11" customFormat="1" ht="45.75" customHeight="1">
      <c r="A65" s="98" t="s">
        <v>17</v>
      </c>
      <c r="B65" s="65" t="s">
        <v>30</v>
      </c>
      <c r="C65" s="99" t="s">
        <v>177</v>
      </c>
      <c r="D65" s="21" t="s">
        <v>12</v>
      </c>
      <c r="E65" s="66" t="s">
        <v>33</v>
      </c>
      <c r="F65" s="76">
        <f t="shared" si="8"/>
        <v>728583.56</v>
      </c>
      <c r="G65" s="76">
        <f t="shared" si="8"/>
        <v>153100</v>
      </c>
    </row>
    <row r="66" spans="1:7" s="11" customFormat="1" ht="47.25">
      <c r="A66" s="98" t="s">
        <v>17</v>
      </c>
      <c r="B66" s="65" t="s">
        <v>30</v>
      </c>
      <c r="C66" s="99" t="s">
        <v>178</v>
      </c>
      <c r="D66" s="21" t="s">
        <v>12</v>
      </c>
      <c r="E66" s="66" t="s">
        <v>179</v>
      </c>
      <c r="F66" s="76">
        <f t="shared" si="8"/>
        <v>728583.56</v>
      </c>
      <c r="G66" s="76">
        <f t="shared" si="8"/>
        <v>153100</v>
      </c>
    </row>
    <row r="67" spans="1:7" s="13" customFormat="1" ht="32.25" customHeight="1">
      <c r="A67" s="121" t="s">
        <v>17</v>
      </c>
      <c r="B67" s="64" t="s">
        <v>30</v>
      </c>
      <c r="C67" s="110" t="s">
        <v>178</v>
      </c>
      <c r="D67" s="156" t="s">
        <v>20</v>
      </c>
      <c r="E67" s="88" t="s">
        <v>60</v>
      </c>
      <c r="F67" s="75">
        <v>728583.56</v>
      </c>
      <c r="G67" s="75">
        <v>153100</v>
      </c>
    </row>
    <row r="68" spans="1:7" s="13" customFormat="1" ht="15.75">
      <c r="A68" s="83" t="s">
        <v>17</v>
      </c>
      <c r="B68" s="21" t="s">
        <v>34</v>
      </c>
      <c r="C68" s="21"/>
      <c r="D68" s="21"/>
      <c r="E68" s="66" t="s">
        <v>35</v>
      </c>
      <c r="F68" s="76">
        <f>F69</f>
        <v>5000</v>
      </c>
      <c r="G68" s="76">
        <f>G69</f>
        <v>0</v>
      </c>
    </row>
    <row r="69" spans="1:7" ht="34.5" customHeight="1">
      <c r="A69" s="83" t="s">
        <v>17</v>
      </c>
      <c r="B69" s="21" t="s">
        <v>34</v>
      </c>
      <c r="C69" s="21" t="s">
        <v>260</v>
      </c>
      <c r="D69" s="21" t="s">
        <v>12</v>
      </c>
      <c r="E69" s="66" t="s">
        <v>259</v>
      </c>
      <c r="F69" s="76">
        <f>F70</f>
        <v>5000</v>
      </c>
      <c r="G69" s="76">
        <f>G70</f>
        <v>0</v>
      </c>
    </row>
    <row r="70" spans="1:7" s="11" customFormat="1" ht="32.25" customHeight="1">
      <c r="A70" s="85" t="s">
        <v>17</v>
      </c>
      <c r="B70" s="156" t="s">
        <v>34</v>
      </c>
      <c r="C70" s="156" t="s">
        <v>260</v>
      </c>
      <c r="D70" s="156" t="s">
        <v>20</v>
      </c>
      <c r="E70" s="88" t="s">
        <v>60</v>
      </c>
      <c r="F70" s="75">
        <v>5000</v>
      </c>
      <c r="G70" s="75">
        <v>0</v>
      </c>
    </row>
    <row r="71" spans="1:7" s="13" customFormat="1" ht="21.75" customHeight="1">
      <c r="A71" s="83" t="s">
        <v>36</v>
      </c>
      <c r="B71" s="21"/>
      <c r="C71" s="21"/>
      <c r="D71" s="21"/>
      <c r="E71" s="100" t="s">
        <v>86</v>
      </c>
      <c r="F71" s="76">
        <f>F78+F87+F72+F102</f>
        <v>1126332</v>
      </c>
      <c r="G71" s="76">
        <f>G78+G87+G72+G102</f>
        <v>973903.63</v>
      </c>
    </row>
    <row r="72" spans="1:7" s="11" customFormat="1" ht="18" customHeight="1">
      <c r="A72" s="83" t="s">
        <v>36</v>
      </c>
      <c r="B72" s="21" t="s">
        <v>11</v>
      </c>
      <c r="C72" s="21"/>
      <c r="D72" s="21"/>
      <c r="E72" s="100" t="s">
        <v>293</v>
      </c>
      <c r="F72" s="76">
        <f aca="true" t="shared" si="9" ref="F72:G76">F73</f>
        <v>22000</v>
      </c>
      <c r="G72" s="76">
        <f t="shared" si="9"/>
        <v>15000</v>
      </c>
    </row>
    <row r="73" spans="1:7" ht="46.5" customHeight="1">
      <c r="A73" s="83" t="s">
        <v>36</v>
      </c>
      <c r="B73" s="21" t="s">
        <v>11</v>
      </c>
      <c r="C73" s="21" t="s">
        <v>61</v>
      </c>
      <c r="D73" s="21" t="s">
        <v>12</v>
      </c>
      <c r="E73" s="67" t="s">
        <v>58</v>
      </c>
      <c r="F73" s="76">
        <f t="shared" si="9"/>
        <v>22000</v>
      </c>
      <c r="G73" s="76">
        <f t="shared" si="9"/>
        <v>15000</v>
      </c>
    </row>
    <row r="74" spans="1:7" s="12" customFormat="1" ht="28.5" customHeight="1">
      <c r="A74" s="83" t="s">
        <v>36</v>
      </c>
      <c r="B74" s="21" t="s">
        <v>11</v>
      </c>
      <c r="C74" s="21" t="s">
        <v>181</v>
      </c>
      <c r="D74" s="21" t="s">
        <v>12</v>
      </c>
      <c r="E74" s="66" t="s">
        <v>294</v>
      </c>
      <c r="F74" s="76">
        <f t="shared" si="9"/>
        <v>22000</v>
      </c>
      <c r="G74" s="76">
        <f t="shared" si="9"/>
        <v>15000</v>
      </c>
    </row>
    <row r="75" spans="1:7" ht="22.5" customHeight="1">
      <c r="A75" s="83" t="s">
        <v>36</v>
      </c>
      <c r="B75" s="21" t="s">
        <v>11</v>
      </c>
      <c r="C75" s="21" t="s">
        <v>346</v>
      </c>
      <c r="D75" s="21" t="s">
        <v>12</v>
      </c>
      <c r="E75" s="66" t="s">
        <v>293</v>
      </c>
      <c r="F75" s="76">
        <f t="shared" si="9"/>
        <v>22000</v>
      </c>
      <c r="G75" s="76">
        <f t="shared" si="9"/>
        <v>15000</v>
      </c>
    </row>
    <row r="76" spans="1:7" s="11" customFormat="1" ht="15.75">
      <c r="A76" s="83" t="s">
        <v>36</v>
      </c>
      <c r="B76" s="21" t="s">
        <v>11</v>
      </c>
      <c r="C76" s="21" t="s">
        <v>296</v>
      </c>
      <c r="D76" s="21" t="s">
        <v>12</v>
      </c>
      <c r="E76" s="66" t="s">
        <v>295</v>
      </c>
      <c r="F76" s="76">
        <f t="shared" si="9"/>
        <v>22000</v>
      </c>
      <c r="G76" s="76">
        <f t="shared" si="9"/>
        <v>15000</v>
      </c>
    </row>
    <row r="77" spans="1:7" s="11" customFormat="1" ht="31.5">
      <c r="A77" s="85" t="s">
        <v>36</v>
      </c>
      <c r="B77" s="156" t="s">
        <v>11</v>
      </c>
      <c r="C77" s="156" t="s">
        <v>296</v>
      </c>
      <c r="D77" s="156" t="s">
        <v>20</v>
      </c>
      <c r="E77" s="88" t="s">
        <v>60</v>
      </c>
      <c r="F77" s="75">
        <v>22000</v>
      </c>
      <c r="G77" s="75">
        <v>15000</v>
      </c>
    </row>
    <row r="78" spans="1:7" s="11" customFormat="1" ht="18.75">
      <c r="A78" s="83" t="s">
        <v>36</v>
      </c>
      <c r="B78" s="21" t="s">
        <v>14</v>
      </c>
      <c r="C78" s="21"/>
      <c r="D78" s="21"/>
      <c r="E78" s="100" t="s">
        <v>182</v>
      </c>
      <c r="F78" s="76">
        <f>F79+F83</f>
        <v>101000</v>
      </c>
      <c r="G78" s="76">
        <f>G79+G83</f>
        <v>0</v>
      </c>
    </row>
    <row r="79" spans="1:7" s="11" customFormat="1" ht="52.5" customHeight="1">
      <c r="A79" s="83" t="s">
        <v>36</v>
      </c>
      <c r="B79" s="21" t="s">
        <v>14</v>
      </c>
      <c r="C79" s="21" t="s">
        <v>183</v>
      </c>
      <c r="D79" s="21" t="s">
        <v>12</v>
      </c>
      <c r="E79" s="111" t="s">
        <v>396</v>
      </c>
      <c r="F79" s="76">
        <f aca="true" t="shared" si="10" ref="F79:G81">F80</f>
        <v>1000</v>
      </c>
      <c r="G79" s="76">
        <f t="shared" si="10"/>
        <v>0</v>
      </c>
    </row>
    <row r="80" spans="1:7" s="11" customFormat="1" ht="45">
      <c r="A80" s="83" t="s">
        <v>36</v>
      </c>
      <c r="B80" s="21" t="s">
        <v>14</v>
      </c>
      <c r="C80" s="21" t="s">
        <v>397</v>
      </c>
      <c r="D80" s="21" t="s">
        <v>12</v>
      </c>
      <c r="E80" s="92" t="s">
        <v>261</v>
      </c>
      <c r="F80" s="76">
        <f t="shared" si="10"/>
        <v>1000</v>
      </c>
      <c r="G80" s="76">
        <f t="shared" si="10"/>
        <v>0</v>
      </c>
    </row>
    <row r="81" spans="1:7" s="11" customFormat="1" ht="42.75">
      <c r="A81" s="83" t="s">
        <v>36</v>
      </c>
      <c r="B81" s="21" t="s">
        <v>14</v>
      </c>
      <c r="C81" s="21" t="s">
        <v>262</v>
      </c>
      <c r="D81" s="21" t="s">
        <v>12</v>
      </c>
      <c r="E81" s="67" t="s">
        <v>184</v>
      </c>
      <c r="F81" s="76">
        <f t="shared" si="10"/>
        <v>1000</v>
      </c>
      <c r="G81" s="76">
        <f t="shared" si="10"/>
        <v>0</v>
      </c>
    </row>
    <row r="82" spans="1:7" ht="33" customHeight="1">
      <c r="A82" s="85" t="s">
        <v>36</v>
      </c>
      <c r="B82" s="156" t="s">
        <v>14</v>
      </c>
      <c r="C82" s="156" t="s">
        <v>262</v>
      </c>
      <c r="D82" s="156" t="s">
        <v>20</v>
      </c>
      <c r="E82" s="88" t="s">
        <v>60</v>
      </c>
      <c r="F82" s="75">
        <v>1000</v>
      </c>
      <c r="G82" s="75">
        <v>0</v>
      </c>
    </row>
    <row r="83" spans="1:7" s="11" customFormat="1" ht="49.5" customHeight="1">
      <c r="A83" s="83" t="s">
        <v>36</v>
      </c>
      <c r="B83" s="21" t="s">
        <v>14</v>
      </c>
      <c r="C83" s="21" t="s">
        <v>347</v>
      </c>
      <c r="D83" s="21" t="s">
        <v>12</v>
      </c>
      <c r="E83" s="66" t="s">
        <v>398</v>
      </c>
      <c r="F83" s="176">
        <f aca="true" t="shared" si="11" ref="F83:G85">F84</f>
        <v>100000</v>
      </c>
      <c r="G83" s="176">
        <f t="shared" si="11"/>
        <v>0</v>
      </c>
    </row>
    <row r="84" spans="1:7" s="11" customFormat="1" ht="31.5">
      <c r="A84" s="83" t="s">
        <v>36</v>
      </c>
      <c r="B84" s="21" t="s">
        <v>14</v>
      </c>
      <c r="C84" s="21" t="s">
        <v>348</v>
      </c>
      <c r="D84" s="21" t="s">
        <v>12</v>
      </c>
      <c r="E84" s="102" t="s">
        <v>349</v>
      </c>
      <c r="F84" s="176">
        <f t="shared" si="11"/>
        <v>100000</v>
      </c>
      <c r="G84" s="176">
        <f t="shared" si="11"/>
        <v>0</v>
      </c>
    </row>
    <row r="85" spans="1:7" s="11" customFormat="1" ht="28.5">
      <c r="A85" s="83" t="s">
        <v>36</v>
      </c>
      <c r="B85" s="21" t="s">
        <v>14</v>
      </c>
      <c r="C85" s="21" t="s">
        <v>350</v>
      </c>
      <c r="D85" s="21" t="s">
        <v>12</v>
      </c>
      <c r="E85" s="67" t="s">
        <v>351</v>
      </c>
      <c r="F85" s="176">
        <f t="shared" si="11"/>
        <v>100000</v>
      </c>
      <c r="G85" s="176">
        <f t="shared" si="11"/>
        <v>0</v>
      </c>
    </row>
    <row r="86" spans="1:7" s="11" customFormat="1" ht="31.5">
      <c r="A86" s="83" t="s">
        <v>36</v>
      </c>
      <c r="B86" s="21" t="s">
        <v>14</v>
      </c>
      <c r="C86" s="21" t="s">
        <v>350</v>
      </c>
      <c r="D86" s="21" t="s">
        <v>20</v>
      </c>
      <c r="E86" s="88" t="s">
        <v>60</v>
      </c>
      <c r="F86" s="177">
        <v>100000</v>
      </c>
      <c r="G86" s="177">
        <v>0</v>
      </c>
    </row>
    <row r="87" spans="1:7" s="11" customFormat="1" ht="22.5" customHeight="1">
      <c r="A87" s="83" t="s">
        <v>36</v>
      </c>
      <c r="B87" s="21" t="s">
        <v>28</v>
      </c>
      <c r="C87" s="21"/>
      <c r="D87" s="21"/>
      <c r="E87" s="100" t="s">
        <v>185</v>
      </c>
      <c r="F87" s="76">
        <f>F94+F88</f>
        <v>1002332</v>
      </c>
      <c r="G87" s="76">
        <f>G94+G88</f>
        <v>958903.63</v>
      </c>
    </row>
    <row r="88" spans="1:7" ht="33.75" customHeight="1">
      <c r="A88" s="83" t="s">
        <v>36</v>
      </c>
      <c r="B88" s="21" t="s">
        <v>28</v>
      </c>
      <c r="C88" s="21" t="s">
        <v>352</v>
      </c>
      <c r="D88" s="21" t="s">
        <v>12</v>
      </c>
      <c r="E88" s="103" t="s">
        <v>399</v>
      </c>
      <c r="F88" s="76">
        <f>F89</f>
        <v>628332</v>
      </c>
      <c r="G88" s="76">
        <f>G89</f>
        <v>628332</v>
      </c>
    </row>
    <row r="89" spans="1:7" s="11" customFormat="1" ht="28.5">
      <c r="A89" s="83" t="s">
        <v>36</v>
      </c>
      <c r="B89" s="21" t="s">
        <v>28</v>
      </c>
      <c r="C89" s="21" t="s">
        <v>353</v>
      </c>
      <c r="D89" s="21" t="s">
        <v>12</v>
      </c>
      <c r="E89" s="103" t="s">
        <v>400</v>
      </c>
      <c r="F89" s="76">
        <f>F90</f>
        <v>628332</v>
      </c>
      <c r="G89" s="76">
        <f>G90</f>
        <v>628332</v>
      </c>
    </row>
    <row r="90" spans="1:7" ht="34.5" customHeight="1">
      <c r="A90" s="83" t="s">
        <v>36</v>
      </c>
      <c r="B90" s="21" t="s">
        <v>28</v>
      </c>
      <c r="C90" s="21" t="s">
        <v>354</v>
      </c>
      <c r="D90" s="21" t="s">
        <v>12</v>
      </c>
      <c r="E90" s="67" t="s">
        <v>401</v>
      </c>
      <c r="F90" s="76">
        <f>F91+F92+F93</f>
        <v>628332</v>
      </c>
      <c r="G90" s="76">
        <f>G91+G92+G93</f>
        <v>628332</v>
      </c>
    </row>
    <row r="91" spans="1:7" s="11" customFormat="1" ht="31.5">
      <c r="A91" s="83" t="s">
        <v>36</v>
      </c>
      <c r="B91" s="21" t="s">
        <v>28</v>
      </c>
      <c r="C91" s="156" t="s">
        <v>354</v>
      </c>
      <c r="D91" s="156" t="s">
        <v>20</v>
      </c>
      <c r="E91" s="88" t="s">
        <v>60</v>
      </c>
      <c r="F91" s="75">
        <v>7500</v>
      </c>
      <c r="G91" s="75">
        <v>7500</v>
      </c>
    </row>
    <row r="92" spans="1:7" ht="18.75" customHeight="1">
      <c r="A92" s="83" t="s">
        <v>36</v>
      </c>
      <c r="B92" s="21" t="s">
        <v>28</v>
      </c>
      <c r="C92" s="156" t="s">
        <v>354</v>
      </c>
      <c r="D92" s="156" t="s">
        <v>356</v>
      </c>
      <c r="E92" s="88" t="s">
        <v>357</v>
      </c>
      <c r="F92" s="75">
        <v>150832</v>
      </c>
      <c r="G92" s="75">
        <v>150832</v>
      </c>
    </row>
    <row r="93" spans="1:7" ht="34.5" customHeight="1">
      <c r="A93" s="83" t="s">
        <v>36</v>
      </c>
      <c r="B93" s="21" t="s">
        <v>28</v>
      </c>
      <c r="C93" s="156" t="s">
        <v>358</v>
      </c>
      <c r="D93" s="156" t="s">
        <v>356</v>
      </c>
      <c r="E93" s="88" t="s">
        <v>357</v>
      </c>
      <c r="F93" s="75">
        <v>470000</v>
      </c>
      <c r="G93" s="75">
        <v>470000</v>
      </c>
    </row>
    <row r="94" spans="1:7" s="11" customFormat="1" ht="21.75" customHeight="1">
      <c r="A94" s="83" t="s">
        <v>36</v>
      </c>
      <c r="B94" s="21" t="s">
        <v>28</v>
      </c>
      <c r="C94" s="21" t="s">
        <v>181</v>
      </c>
      <c r="D94" s="21" t="s">
        <v>12</v>
      </c>
      <c r="E94" s="111" t="s">
        <v>186</v>
      </c>
      <c r="F94" s="76">
        <f>F95</f>
        <v>374000</v>
      </c>
      <c r="G94" s="76">
        <f>G95</f>
        <v>330571.63</v>
      </c>
    </row>
    <row r="95" spans="1:7" s="11" customFormat="1" ht="15.75">
      <c r="A95" s="83" t="s">
        <v>36</v>
      </c>
      <c r="B95" s="21" t="s">
        <v>28</v>
      </c>
      <c r="C95" s="21" t="s">
        <v>187</v>
      </c>
      <c r="D95" s="21" t="s">
        <v>12</v>
      </c>
      <c r="E95" s="66" t="s">
        <v>185</v>
      </c>
      <c r="F95" s="76">
        <f>F96+F98+F100</f>
        <v>374000</v>
      </c>
      <c r="G95" s="76">
        <f>G96+G98+G100</f>
        <v>330571.63</v>
      </c>
    </row>
    <row r="96" spans="1:7" s="11" customFormat="1" ht="21.75" customHeight="1">
      <c r="A96" s="83" t="s">
        <v>36</v>
      </c>
      <c r="B96" s="21" t="s">
        <v>28</v>
      </c>
      <c r="C96" s="21" t="s">
        <v>188</v>
      </c>
      <c r="D96" s="21" t="s">
        <v>12</v>
      </c>
      <c r="E96" s="66" t="s">
        <v>189</v>
      </c>
      <c r="F96" s="76">
        <f>F97</f>
        <v>80000</v>
      </c>
      <c r="G96" s="76">
        <f>G97</f>
        <v>37123.38</v>
      </c>
    </row>
    <row r="97" spans="1:7" s="14" customFormat="1" ht="30.75" customHeight="1">
      <c r="A97" s="85" t="s">
        <v>36</v>
      </c>
      <c r="B97" s="156" t="s">
        <v>28</v>
      </c>
      <c r="C97" s="156" t="s">
        <v>188</v>
      </c>
      <c r="D97" s="156" t="s">
        <v>20</v>
      </c>
      <c r="E97" s="88" t="s">
        <v>60</v>
      </c>
      <c r="F97" s="75">
        <v>80000</v>
      </c>
      <c r="G97" s="75">
        <v>37123.38</v>
      </c>
    </row>
    <row r="98" spans="1:7" s="11" customFormat="1" ht="18" customHeight="1">
      <c r="A98" s="83" t="s">
        <v>36</v>
      </c>
      <c r="B98" s="21" t="s">
        <v>28</v>
      </c>
      <c r="C98" s="21" t="s">
        <v>190</v>
      </c>
      <c r="D98" s="21" t="s">
        <v>12</v>
      </c>
      <c r="E98" s="66" t="s">
        <v>191</v>
      </c>
      <c r="F98" s="76">
        <f>F99</f>
        <v>35000</v>
      </c>
      <c r="G98" s="76">
        <f>G99</f>
        <v>35000</v>
      </c>
    </row>
    <row r="99" spans="1:7" s="11" customFormat="1" ht="31.5">
      <c r="A99" s="85" t="s">
        <v>36</v>
      </c>
      <c r="B99" s="156" t="s">
        <v>28</v>
      </c>
      <c r="C99" s="156" t="s">
        <v>190</v>
      </c>
      <c r="D99" s="156" t="s">
        <v>20</v>
      </c>
      <c r="E99" s="88" t="s">
        <v>60</v>
      </c>
      <c r="F99" s="75">
        <v>35000</v>
      </c>
      <c r="G99" s="75">
        <v>35000</v>
      </c>
    </row>
    <row r="100" spans="1:7" s="11" customFormat="1" ht="35.25" customHeight="1">
      <c r="A100" s="83" t="s">
        <v>36</v>
      </c>
      <c r="B100" s="21" t="s">
        <v>28</v>
      </c>
      <c r="C100" s="21" t="s">
        <v>192</v>
      </c>
      <c r="D100" s="21" t="s">
        <v>12</v>
      </c>
      <c r="E100" s="66" t="s">
        <v>37</v>
      </c>
      <c r="F100" s="76">
        <f>F101</f>
        <v>259000</v>
      </c>
      <c r="G100" s="76">
        <f>G101</f>
        <v>258448.25</v>
      </c>
    </row>
    <row r="101" spans="1:7" s="11" customFormat="1" ht="31.5">
      <c r="A101" s="85" t="s">
        <v>36</v>
      </c>
      <c r="B101" s="156" t="s">
        <v>28</v>
      </c>
      <c r="C101" s="156" t="s">
        <v>192</v>
      </c>
      <c r="D101" s="156" t="s">
        <v>20</v>
      </c>
      <c r="E101" s="88" t="s">
        <v>60</v>
      </c>
      <c r="F101" s="75">
        <v>259000</v>
      </c>
      <c r="G101" s="75">
        <v>258448.25</v>
      </c>
    </row>
    <row r="102" spans="1:7" s="11" customFormat="1" ht="16.5" customHeight="1">
      <c r="A102" s="83" t="s">
        <v>36</v>
      </c>
      <c r="B102" s="21" t="s">
        <v>36</v>
      </c>
      <c r="C102" s="21"/>
      <c r="D102" s="21"/>
      <c r="E102" s="66" t="s">
        <v>359</v>
      </c>
      <c r="F102" s="76">
        <f aca="true" t="shared" si="12" ref="F102:G105">F103</f>
        <v>1000</v>
      </c>
      <c r="G102" s="76">
        <f t="shared" si="12"/>
        <v>0</v>
      </c>
    </row>
    <row r="103" spans="1:7" ht="60">
      <c r="A103" s="83" t="s">
        <v>36</v>
      </c>
      <c r="B103" s="21" t="s">
        <v>36</v>
      </c>
      <c r="C103" s="21" t="s">
        <v>82</v>
      </c>
      <c r="D103" s="21" t="s">
        <v>12</v>
      </c>
      <c r="E103" s="92" t="s">
        <v>402</v>
      </c>
      <c r="F103" s="76">
        <f t="shared" si="12"/>
        <v>1000</v>
      </c>
      <c r="G103" s="76">
        <f t="shared" si="12"/>
        <v>0</v>
      </c>
    </row>
    <row r="104" spans="1:7" s="11" customFormat="1" ht="27" customHeight="1">
      <c r="A104" s="83" t="s">
        <v>403</v>
      </c>
      <c r="B104" s="21" t="s">
        <v>34</v>
      </c>
      <c r="C104" s="21" t="s">
        <v>84</v>
      </c>
      <c r="D104" s="21" t="s">
        <v>12</v>
      </c>
      <c r="E104" s="92" t="s">
        <v>83</v>
      </c>
      <c r="F104" s="76">
        <f t="shared" si="12"/>
        <v>1000</v>
      </c>
      <c r="G104" s="76">
        <f t="shared" si="12"/>
        <v>0</v>
      </c>
    </row>
    <row r="105" spans="1:7" s="11" customFormat="1" ht="31.5" customHeight="1">
      <c r="A105" s="83" t="s">
        <v>36</v>
      </c>
      <c r="B105" s="21" t="s">
        <v>36</v>
      </c>
      <c r="C105" s="21" t="s">
        <v>85</v>
      </c>
      <c r="D105" s="21" t="s">
        <v>12</v>
      </c>
      <c r="E105" s="66" t="s">
        <v>180</v>
      </c>
      <c r="F105" s="76">
        <f t="shared" si="12"/>
        <v>1000</v>
      </c>
      <c r="G105" s="76">
        <f t="shared" si="12"/>
        <v>0</v>
      </c>
    </row>
    <row r="106" spans="1:7" s="11" customFormat="1" ht="31.5">
      <c r="A106" s="85" t="s">
        <v>36</v>
      </c>
      <c r="B106" s="156" t="s">
        <v>36</v>
      </c>
      <c r="C106" s="156" t="s">
        <v>85</v>
      </c>
      <c r="D106" s="156" t="s">
        <v>20</v>
      </c>
      <c r="E106" s="88" t="s">
        <v>60</v>
      </c>
      <c r="F106" s="75">
        <v>1000</v>
      </c>
      <c r="G106" s="75">
        <v>0</v>
      </c>
    </row>
    <row r="107" spans="1:7" ht="18.75">
      <c r="A107" s="83" t="s">
        <v>38</v>
      </c>
      <c r="B107" s="21"/>
      <c r="C107" s="21"/>
      <c r="D107" s="21"/>
      <c r="E107" s="100" t="s">
        <v>193</v>
      </c>
      <c r="F107" s="76">
        <f>F108+F116</f>
        <v>2823200</v>
      </c>
      <c r="G107" s="76">
        <f>G108+G116</f>
        <v>2724820.2700000005</v>
      </c>
    </row>
    <row r="108" spans="1:7" ht="19.5" customHeight="1">
      <c r="A108" s="83" t="s">
        <v>38</v>
      </c>
      <c r="B108" s="21" t="s">
        <v>11</v>
      </c>
      <c r="C108" s="21"/>
      <c r="D108" s="21"/>
      <c r="E108" s="67" t="s">
        <v>39</v>
      </c>
      <c r="F108" s="76">
        <f aca="true" t="shared" si="13" ref="F108:G110">F109</f>
        <v>1656100</v>
      </c>
      <c r="G108" s="76">
        <f t="shared" si="13"/>
        <v>1586342.2200000002</v>
      </c>
    </row>
    <row r="109" spans="1:7" s="11" customFormat="1" ht="47.25" customHeight="1">
      <c r="A109" s="83" t="s">
        <v>38</v>
      </c>
      <c r="B109" s="21" t="s">
        <v>11</v>
      </c>
      <c r="C109" s="21" t="s">
        <v>61</v>
      </c>
      <c r="D109" s="21" t="s">
        <v>12</v>
      </c>
      <c r="E109" s="67" t="s">
        <v>58</v>
      </c>
      <c r="F109" s="76">
        <f t="shared" si="13"/>
        <v>1656100</v>
      </c>
      <c r="G109" s="76">
        <f t="shared" si="13"/>
        <v>1586342.2200000002</v>
      </c>
    </row>
    <row r="110" spans="1:7" ht="47.25" customHeight="1">
      <c r="A110" s="83" t="s">
        <v>38</v>
      </c>
      <c r="B110" s="21" t="s">
        <v>11</v>
      </c>
      <c r="C110" s="21" t="s">
        <v>40</v>
      </c>
      <c r="D110" s="21" t="s">
        <v>12</v>
      </c>
      <c r="E110" s="67" t="s">
        <v>169</v>
      </c>
      <c r="F110" s="76">
        <f t="shared" si="13"/>
        <v>1656100</v>
      </c>
      <c r="G110" s="76">
        <f t="shared" si="13"/>
        <v>1586342.2200000002</v>
      </c>
    </row>
    <row r="111" spans="1:7" s="11" customFormat="1" ht="30.75" customHeight="1">
      <c r="A111" s="83" t="s">
        <v>38</v>
      </c>
      <c r="B111" s="21" t="s">
        <v>11</v>
      </c>
      <c r="C111" s="21" t="s">
        <v>194</v>
      </c>
      <c r="D111" s="21" t="s">
        <v>12</v>
      </c>
      <c r="E111" s="66" t="s">
        <v>195</v>
      </c>
      <c r="F111" s="76">
        <f>F112+F113+F114+F115</f>
        <v>1656100</v>
      </c>
      <c r="G111" s="76">
        <f>G112+G113+G114+G115</f>
        <v>1586342.2200000002</v>
      </c>
    </row>
    <row r="112" spans="1:7" ht="15.75" customHeight="1">
      <c r="A112" s="85" t="s">
        <v>38</v>
      </c>
      <c r="B112" s="156" t="s">
        <v>11</v>
      </c>
      <c r="C112" s="156" t="s">
        <v>194</v>
      </c>
      <c r="D112" s="156" t="s">
        <v>54</v>
      </c>
      <c r="E112" s="88" t="s">
        <v>196</v>
      </c>
      <c r="F112" s="75">
        <v>759000</v>
      </c>
      <c r="G112" s="75">
        <v>728922.8400000001</v>
      </c>
    </row>
    <row r="113" spans="1:7" s="11" customFormat="1" ht="32.25" customHeight="1">
      <c r="A113" s="85" t="s">
        <v>38</v>
      </c>
      <c r="B113" s="156" t="s">
        <v>11</v>
      </c>
      <c r="C113" s="156" t="s">
        <v>194</v>
      </c>
      <c r="D113" s="156" t="s">
        <v>20</v>
      </c>
      <c r="E113" s="88" t="s">
        <v>60</v>
      </c>
      <c r="F113" s="75">
        <v>887000</v>
      </c>
      <c r="G113" s="75">
        <v>847812.93</v>
      </c>
    </row>
    <row r="114" spans="1:7" s="11" customFormat="1" ht="21.75" customHeight="1">
      <c r="A114" s="85" t="s">
        <v>38</v>
      </c>
      <c r="B114" s="156" t="s">
        <v>11</v>
      </c>
      <c r="C114" s="156" t="s">
        <v>194</v>
      </c>
      <c r="D114" s="156" t="s">
        <v>21</v>
      </c>
      <c r="E114" s="88" t="s">
        <v>22</v>
      </c>
      <c r="F114" s="75">
        <v>1100</v>
      </c>
      <c r="G114" s="75">
        <v>1099.62</v>
      </c>
    </row>
    <row r="115" spans="1:7" s="15" customFormat="1" ht="15.75">
      <c r="A115" s="85" t="s">
        <v>38</v>
      </c>
      <c r="B115" s="156" t="s">
        <v>11</v>
      </c>
      <c r="C115" s="156" t="s">
        <v>194</v>
      </c>
      <c r="D115" s="156" t="s">
        <v>23</v>
      </c>
      <c r="E115" s="88" t="s">
        <v>24</v>
      </c>
      <c r="F115" s="75">
        <v>9000</v>
      </c>
      <c r="G115" s="75">
        <v>8506.83</v>
      </c>
    </row>
    <row r="116" spans="1:7" ht="16.5" customHeight="1">
      <c r="A116" s="83" t="s">
        <v>38</v>
      </c>
      <c r="B116" s="21" t="s">
        <v>17</v>
      </c>
      <c r="C116" s="21"/>
      <c r="D116" s="21"/>
      <c r="E116" s="66" t="s">
        <v>197</v>
      </c>
      <c r="F116" s="76">
        <f aca="true" t="shared" si="14" ref="F116:G118">F117</f>
        <v>1167100</v>
      </c>
      <c r="G116" s="76">
        <f t="shared" si="14"/>
        <v>1138478.05</v>
      </c>
    </row>
    <row r="117" spans="1:7" ht="45">
      <c r="A117" s="83" t="s">
        <v>38</v>
      </c>
      <c r="B117" s="21" t="s">
        <v>17</v>
      </c>
      <c r="C117" s="21" t="s">
        <v>61</v>
      </c>
      <c r="D117" s="21" t="s">
        <v>12</v>
      </c>
      <c r="E117" s="104" t="s">
        <v>198</v>
      </c>
      <c r="F117" s="76">
        <f t="shared" si="14"/>
        <v>1167100</v>
      </c>
      <c r="G117" s="76">
        <f t="shared" si="14"/>
        <v>1138478.05</v>
      </c>
    </row>
    <row r="118" spans="1:7" ht="46.5" customHeight="1">
      <c r="A118" s="83" t="s">
        <v>38</v>
      </c>
      <c r="B118" s="21" t="s">
        <v>17</v>
      </c>
      <c r="C118" s="21" t="s">
        <v>40</v>
      </c>
      <c r="D118" s="21" t="s">
        <v>12</v>
      </c>
      <c r="E118" s="104" t="s">
        <v>199</v>
      </c>
      <c r="F118" s="76">
        <f t="shared" si="14"/>
        <v>1167100</v>
      </c>
      <c r="G118" s="76">
        <f t="shared" si="14"/>
        <v>1138478.05</v>
      </c>
    </row>
    <row r="119" spans="1:7" ht="64.5" customHeight="1">
      <c r="A119" s="83" t="s">
        <v>38</v>
      </c>
      <c r="B119" s="21" t="s">
        <v>17</v>
      </c>
      <c r="C119" s="21" t="s">
        <v>41</v>
      </c>
      <c r="D119" s="21" t="s">
        <v>12</v>
      </c>
      <c r="E119" s="104" t="s">
        <v>200</v>
      </c>
      <c r="F119" s="76">
        <f>F120+F121</f>
        <v>1167100</v>
      </c>
      <c r="G119" s="76">
        <f>G120+G121</f>
        <v>1138478.05</v>
      </c>
    </row>
    <row r="120" spans="1:7" ht="18" customHeight="1">
      <c r="A120" s="85" t="s">
        <v>38</v>
      </c>
      <c r="B120" s="156" t="s">
        <v>17</v>
      </c>
      <c r="C120" s="156" t="s">
        <v>41</v>
      </c>
      <c r="D120" s="156" t="s">
        <v>16</v>
      </c>
      <c r="E120" s="86" t="s">
        <v>172</v>
      </c>
      <c r="F120" s="75">
        <v>1037000</v>
      </c>
      <c r="G120" s="182">
        <v>1008898.81</v>
      </c>
    </row>
    <row r="121" spans="1:7" ht="31.5">
      <c r="A121" s="85" t="s">
        <v>38</v>
      </c>
      <c r="B121" s="156" t="s">
        <v>17</v>
      </c>
      <c r="C121" s="156" t="s">
        <v>41</v>
      </c>
      <c r="D121" s="156" t="s">
        <v>20</v>
      </c>
      <c r="E121" s="88" t="s">
        <v>60</v>
      </c>
      <c r="F121" s="75">
        <v>130100</v>
      </c>
      <c r="G121" s="75">
        <v>129579.24</v>
      </c>
    </row>
    <row r="122" spans="1:7" ht="15.75" customHeight="1">
      <c r="A122" s="83">
        <v>10</v>
      </c>
      <c r="B122" s="21"/>
      <c r="C122" s="21"/>
      <c r="D122" s="21"/>
      <c r="E122" s="66" t="s">
        <v>201</v>
      </c>
      <c r="F122" s="76">
        <f>F123+F129</f>
        <v>253200</v>
      </c>
      <c r="G122" s="76">
        <f>G123+G129</f>
        <v>241792.08</v>
      </c>
    </row>
    <row r="123" spans="1:7" ht="15.75">
      <c r="A123" s="83">
        <v>10</v>
      </c>
      <c r="B123" s="21" t="s">
        <v>11</v>
      </c>
      <c r="C123" s="21"/>
      <c r="D123" s="21"/>
      <c r="E123" s="66" t="s">
        <v>43</v>
      </c>
      <c r="F123" s="76">
        <f aca="true" t="shared" si="15" ref="F123:G127">F124</f>
        <v>232200</v>
      </c>
      <c r="G123" s="76">
        <f t="shared" si="15"/>
        <v>232108.08</v>
      </c>
    </row>
    <row r="124" spans="1:7" ht="30">
      <c r="A124" s="83">
        <v>10</v>
      </c>
      <c r="B124" s="21" t="s">
        <v>11</v>
      </c>
      <c r="C124" s="21" t="s">
        <v>90</v>
      </c>
      <c r="D124" s="21" t="s">
        <v>12</v>
      </c>
      <c r="E124" s="92" t="s">
        <v>404</v>
      </c>
      <c r="F124" s="76">
        <f t="shared" si="15"/>
        <v>232200</v>
      </c>
      <c r="G124" s="76">
        <f t="shared" si="15"/>
        <v>232108.08</v>
      </c>
    </row>
    <row r="125" spans="1:7" ht="33" customHeight="1">
      <c r="A125" s="83" t="s">
        <v>53</v>
      </c>
      <c r="B125" s="21" t="s">
        <v>11</v>
      </c>
      <c r="C125" s="21" t="s">
        <v>202</v>
      </c>
      <c r="D125" s="21" t="s">
        <v>12</v>
      </c>
      <c r="E125" s="92" t="s">
        <v>91</v>
      </c>
      <c r="F125" s="76">
        <f t="shared" si="15"/>
        <v>232200</v>
      </c>
      <c r="G125" s="76">
        <f t="shared" si="15"/>
        <v>232108.08</v>
      </c>
    </row>
    <row r="126" spans="1:7" ht="31.5" customHeight="1">
      <c r="A126" s="83" t="s">
        <v>53</v>
      </c>
      <c r="B126" s="21" t="s">
        <v>11</v>
      </c>
      <c r="C126" s="21" t="s">
        <v>44</v>
      </c>
      <c r="D126" s="21" t="s">
        <v>12</v>
      </c>
      <c r="E126" s="66" t="s">
        <v>45</v>
      </c>
      <c r="F126" s="76">
        <f t="shared" si="15"/>
        <v>232200</v>
      </c>
      <c r="G126" s="76">
        <f t="shared" si="15"/>
        <v>232108.08</v>
      </c>
    </row>
    <row r="127" spans="1:7" ht="31.5">
      <c r="A127" s="83">
        <v>10</v>
      </c>
      <c r="B127" s="21" t="s">
        <v>11</v>
      </c>
      <c r="C127" s="21" t="s">
        <v>92</v>
      </c>
      <c r="D127" s="21" t="s">
        <v>12</v>
      </c>
      <c r="E127" s="66" t="s">
        <v>93</v>
      </c>
      <c r="F127" s="76">
        <f t="shared" si="15"/>
        <v>232200</v>
      </c>
      <c r="G127" s="76">
        <f t="shared" si="15"/>
        <v>232108.08</v>
      </c>
    </row>
    <row r="128" spans="1:7" ht="15" customHeight="1">
      <c r="A128" s="85">
        <v>10</v>
      </c>
      <c r="B128" s="156" t="s">
        <v>11</v>
      </c>
      <c r="C128" s="156" t="s">
        <v>92</v>
      </c>
      <c r="D128" s="156" t="s">
        <v>55</v>
      </c>
      <c r="E128" s="112" t="s">
        <v>46</v>
      </c>
      <c r="F128" s="75">
        <v>232200</v>
      </c>
      <c r="G128" s="75">
        <v>232108.08</v>
      </c>
    </row>
    <row r="129" spans="1:7" ht="15.75">
      <c r="A129" s="83">
        <v>10</v>
      </c>
      <c r="B129" s="21" t="s">
        <v>28</v>
      </c>
      <c r="C129" s="21"/>
      <c r="D129" s="21"/>
      <c r="E129" s="66" t="s">
        <v>94</v>
      </c>
      <c r="F129" s="76">
        <f>F130+F135</f>
        <v>21000</v>
      </c>
      <c r="G129" s="76">
        <f>G130+G135</f>
        <v>9684</v>
      </c>
    </row>
    <row r="130" spans="1:7" ht="30">
      <c r="A130" s="83">
        <v>10</v>
      </c>
      <c r="B130" s="21" t="s">
        <v>28</v>
      </c>
      <c r="C130" s="21" t="s">
        <v>90</v>
      </c>
      <c r="D130" s="21" t="s">
        <v>12</v>
      </c>
      <c r="E130" s="92" t="s">
        <v>404</v>
      </c>
      <c r="F130" s="76">
        <f aca="true" t="shared" si="16" ref="F130:G133">F131</f>
        <v>1000</v>
      </c>
      <c r="G130" s="76">
        <f t="shared" si="16"/>
        <v>0</v>
      </c>
    </row>
    <row r="131" spans="1:7" ht="30.75" customHeight="1">
      <c r="A131" s="83" t="s">
        <v>53</v>
      </c>
      <c r="B131" s="21" t="s">
        <v>28</v>
      </c>
      <c r="C131" s="21" t="s">
        <v>95</v>
      </c>
      <c r="D131" s="21" t="s">
        <v>12</v>
      </c>
      <c r="E131" s="92" t="s">
        <v>91</v>
      </c>
      <c r="F131" s="76">
        <f t="shared" si="16"/>
        <v>1000</v>
      </c>
      <c r="G131" s="76">
        <f t="shared" si="16"/>
        <v>0</v>
      </c>
    </row>
    <row r="132" spans="1:7" ht="31.5">
      <c r="A132" s="83" t="s">
        <v>53</v>
      </c>
      <c r="B132" s="21" t="s">
        <v>28</v>
      </c>
      <c r="C132" s="21" t="s">
        <v>96</v>
      </c>
      <c r="D132" s="21" t="s">
        <v>12</v>
      </c>
      <c r="E132" s="66" t="s">
        <v>45</v>
      </c>
      <c r="F132" s="76">
        <f t="shared" si="16"/>
        <v>1000</v>
      </c>
      <c r="G132" s="76">
        <f t="shared" si="16"/>
        <v>0</v>
      </c>
    </row>
    <row r="133" spans="1:7" ht="31.5">
      <c r="A133" s="83">
        <v>10</v>
      </c>
      <c r="B133" s="21" t="s">
        <v>28</v>
      </c>
      <c r="C133" s="21" t="s">
        <v>98</v>
      </c>
      <c r="D133" s="21" t="s">
        <v>12</v>
      </c>
      <c r="E133" s="66" t="s">
        <v>97</v>
      </c>
      <c r="F133" s="76">
        <f t="shared" si="16"/>
        <v>1000</v>
      </c>
      <c r="G133" s="76">
        <f t="shared" si="16"/>
        <v>0</v>
      </c>
    </row>
    <row r="134" spans="1:7" ht="15.75">
      <c r="A134" s="85" t="s">
        <v>53</v>
      </c>
      <c r="B134" s="156" t="s">
        <v>28</v>
      </c>
      <c r="C134" s="156" t="s">
        <v>98</v>
      </c>
      <c r="D134" s="156" t="s">
        <v>55</v>
      </c>
      <c r="E134" s="112" t="s">
        <v>46</v>
      </c>
      <c r="F134" s="75">
        <v>1000</v>
      </c>
      <c r="G134" s="75">
        <v>0</v>
      </c>
    </row>
    <row r="135" spans="1:7" ht="45.75" customHeight="1">
      <c r="A135" s="83">
        <v>10</v>
      </c>
      <c r="B135" s="21" t="s">
        <v>28</v>
      </c>
      <c r="C135" s="21" t="s">
        <v>61</v>
      </c>
      <c r="D135" s="21" t="s">
        <v>12</v>
      </c>
      <c r="E135" s="67" t="s">
        <v>58</v>
      </c>
      <c r="F135" s="75">
        <f aca="true" t="shared" si="17" ref="F135:G137">F136</f>
        <v>20000</v>
      </c>
      <c r="G135" s="75">
        <f t="shared" si="17"/>
        <v>9684</v>
      </c>
    </row>
    <row r="136" spans="1:10" ht="42.75">
      <c r="A136" s="83">
        <v>10</v>
      </c>
      <c r="B136" s="21" t="s">
        <v>28</v>
      </c>
      <c r="C136" s="21" t="s">
        <v>40</v>
      </c>
      <c r="D136" s="21" t="s">
        <v>12</v>
      </c>
      <c r="E136" s="67" t="s">
        <v>33</v>
      </c>
      <c r="F136" s="75">
        <f t="shared" si="17"/>
        <v>20000</v>
      </c>
      <c r="G136" s="75">
        <f t="shared" si="17"/>
        <v>9684</v>
      </c>
      <c r="I136" s="26"/>
      <c r="J136" s="26"/>
    </row>
    <row r="137" spans="1:7" ht="57">
      <c r="A137" s="83">
        <v>10</v>
      </c>
      <c r="B137" s="21" t="s">
        <v>28</v>
      </c>
      <c r="C137" s="21" t="s">
        <v>203</v>
      </c>
      <c r="D137" s="21" t="s">
        <v>12</v>
      </c>
      <c r="E137" s="105" t="s">
        <v>405</v>
      </c>
      <c r="F137" s="75">
        <f t="shared" si="17"/>
        <v>20000</v>
      </c>
      <c r="G137" s="75">
        <f t="shared" si="17"/>
        <v>9684</v>
      </c>
    </row>
    <row r="138" spans="1:7" ht="31.5">
      <c r="A138" s="85">
        <v>10</v>
      </c>
      <c r="B138" s="156" t="s">
        <v>28</v>
      </c>
      <c r="C138" s="156" t="s">
        <v>203</v>
      </c>
      <c r="D138" s="156" t="s">
        <v>360</v>
      </c>
      <c r="E138" s="112" t="s">
        <v>361</v>
      </c>
      <c r="F138" s="75">
        <v>20000</v>
      </c>
      <c r="G138" s="75">
        <v>9684</v>
      </c>
    </row>
    <row r="139" spans="1:7" ht="15.75">
      <c r="A139" s="83">
        <v>11</v>
      </c>
      <c r="B139" s="21"/>
      <c r="C139" s="21"/>
      <c r="D139" s="21"/>
      <c r="E139" s="66" t="s">
        <v>47</v>
      </c>
      <c r="F139" s="76">
        <f aca="true" t="shared" si="18" ref="F139:G143">F140</f>
        <v>10000</v>
      </c>
      <c r="G139" s="76">
        <f t="shared" si="18"/>
        <v>9995</v>
      </c>
    </row>
    <row r="140" spans="1:7" ht="15.75">
      <c r="A140" s="83">
        <v>11</v>
      </c>
      <c r="B140" s="21" t="s">
        <v>11</v>
      </c>
      <c r="C140" s="21"/>
      <c r="D140" s="21"/>
      <c r="E140" s="66" t="s">
        <v>87</v>
      </c>
      <c r="F140" s="76">
        <f t="shared" si="18"/>
        <v>10000</v>
      </c>
      <c r="G140" s="76">
        <f t="shared" si="18"/>
        <v>9995</v>
      </c>
    </row>
    <row r="141" spans="1:7" ht="30">
      <c r="A141" s="83">
        <v>11</v>
      </c>
      <c r="B141" s="21" t="s">
        <v>11</v>
      </c>
      <c r="C141" s="21" t="s">
        <v>263</v>
      </c>
      <c r="D141" s="21" t="s">
        <v>12</v>
      </c>
      <c r="E141" s="104" t="s">
        <v>406</v>
      </c>
      <c r="F141" s="76">
        <f t="shared" si="18"/>
        <v>10000</v>
      </c>
      <c r="G141" s="76">
        <f t="shared" si="18"/>
        <v>9995</v>
      </c>
    </row>
    <row r="142" spans="1:7" ht="30">
      <c r="A142" s="83">
        <v>11</v>
      </c>
      <c r="B142" s="21" t="s">
        <v>11</v>
      </c>
      <c r="C142" s="21" t="s">
        <v>264</v>
      </c>
      <c r="D142" s="21" t="s">
        <v>12</v>
      </c>
      <c r="E142" s="104" t="s">
        <v>88</v>
      </c>
      <c r="F142" s="76">
        <f t="shared" si="18"/>
        <v>10000</v>
      </c>
      <c r="G142" s="76">
        <f t="shared" si="18"/>
        <v>9995</v>
      </c>
    </row>
    <row r="143" spans="1:7" ht="25.5" customHeight="1">
      <c r="A143" s="83">
        <v>11</v>
      </c>
      <c r="B143" s="21" t="s">
        <v>11</v>
      </c>
      <c r="C143" s="21" t="s">
        <v>299</v>
      </c>
      <c r="D143" s="21" t="s">
        <v>12</v>
      </c>
      <c r="E143" s="104" t="s">
        <v>89</v>
      </c>
      <c r="F143" s="76">
        <f t="shared" si="18"/>
        <v>10000</v>
      </c>
      <c r="G143" s="76">
        <f t="shared" si="18"/>
        <v>9995</v>
      </c>
    </row>
    <row r="144" spans="1:7" ht="31.5">
      <c r="A144" s="85">
        <v>11</v>
      </c>
      <c r="B144" s="156" t="s">
        <v>11</v>
      </c>
      <c r="C144" s="156" t="s">
        <v>299</v>
      </c>
      <c r="D144" s="156" t="s">
        <v>20</v>
      </c>
      <c r="E144" s="88" t="s">
        <v>60</v>
      </c>
      <c r="F144" s="75">
        <v>10000</v>
      </c>
      <c r="G144" s="75">
        <v>9995</v>
      </c>
    </row>
    <row r="145" spans="1:7" ht="15.75">
      <c r="A145" s="181"/>
      <c r="B145" s="180"/>
      <c r="C145" s="180"/>
      <c r="D145" s="180"/>
      <c r="E145" s="66" t="s">
        <v>204</v>
      </c>
      <c r="F145" s="76">
        <f>F9+F31+F38+F63+F71+F107+F122+F139</f>
        <v>9491345</v>
      </c>
      <c r="G145" s="76">
        <f>G9+G31+G38+G63+G71+G107+G122+G139</f>
        <v>8581695.850000001</v>
      </c>
    </row>
    <row r="149" spans="1:4" ht="15">
      <c r="A149" s="27" t="s">
        <v>62</v>
      </c>
      <c r="B149" s="37"/>
      <c r="C149" s="60"/>
      <c r="D149" s="35"/>
    </row>
    <row r="150" spans="1:5" ht="15">
      <c r="A150" s="27" t="s">
        <v>63</v>
      </c>
      <c r="B150" s="37"/>
      <c r="C150" s="59"/>
      <c r="D150" s="35"/>
      <c r="E150" s="124" t="s">
        <v>57</v>
      </c>
    </row>
  </sheetData>
  <sheetProtection/>
  <mergeCells count="1">
    <mergeCell ref="A3:F3"/>
  </mergeCells>
  <printOptions/>
  <pageMargins left="1.1811023622047243" right="0.5905511811023622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24.00390625" style="20" customWidth="1"/>
    <col min="2" max="2" width="61.00390625" style="58" customWidth="1"/>
    <col min="3" max="3" width="20.140625" style="20" customWidth="1"/>
    <col min="4" max="4" width="19.8515625" style="20" customWidth="1"/>
    <col min="5" max="5" width="6.8515625" style="20" customWidth="1"/>
    <col min="6" max="10" width="9.140625" style="20" customWidth="1"/>
    <col min="11" max="11" width="11.421875" style="20" bestFit="1" customWidth="1"/>
    <col min="12" max="16384" width="9.140625" style="20" customWidth="1"/>
  </cols>
  <sheetData>
    <row r="1" spans="1:3" ht="15" customHeight="1">
      <c r="A1" s="5"/>
      <c r="B1" s="212" t="s">
        <v>160</v>
      </c>
      <c r="C1" s="212"/>
    </row>
    <row r="2" spans="1:4" ht="29.25" customHeight="1">
      <c r="A2" s="5"/>
      <c r="B2" s="212" t="s">
        <v>416</v>
      </c>
      <c r="C2" s="212"/>
      <c r="D2" s="212"/>
    </row>
    <row r="3" spans="1:3" ht="10.5" customHeight="1">
      <c r="A3" s="5"/>
      <c r="B3" s="56"/>
      <c r="C3" s="6"/>
    </row>
    <row r="4" spans="1:4" ht="18" customHeight="1">
      <c r="A4" s="213" t="s">
        <v>0</v>
      </c>
      <c r="B4" s="213"/>
      <c r="C4" s="213"/>
      <c r="D4" s="213"/>
    </row>
    <row r="5" spans="1:4" ht="15" customHeight="1">
      <c r="A5" s="213" t="s">
        <v>367</v>
      </c>
      <c r="B5" s="213"/>
      <c r="C5" s="213"/>
      <c r="D5" s="213"/>
    </row>
    <row r="6" spans="1:3" ht="15" customHeight="1" thickBot="1">
      <c r="A6" s="18"/>
      <c r="B6" s="57"/>
      <c r="C6" s="1"/>
    </row>
    <row r="7" spans="1:5" ht="12.75" customHeight="1">
      <c r="A7" s="214" t="s">
        <v>101</v>
      </c>
      <c r="B7" s="220" t="s">
        <v>100</v>
      </c>
      <c r="C7" s="216" t="s">
        <v>382</v>
      </c>
      <c r="D7" s="218" t="s">
        <v>383</v>
      </c>
      <c r="E7" s="19"/>
    </row>
    <row r="8" spans="1:5" ht="12" customHeight="1">
      <c r="A8" s="215"/>
      <c r="B8" s="221"/>
      <c r="C8" s="217"/>
      <c r="D8" s="219"/>
      <c r="E8" s="19"/>
    </row>
    <row r="9" spans="1:5" ht="12" customHeight="1">
      <c r="A9" s="215"/>
      <c r="B9" s="221"/>
      <c r="C9" s="217"/>
      <c r="D9" s="219"/>
      <c r="E9" s="19"/>
    </row>
    <row r="10" spans="1:5" ht="15" customHeight="1">
      <c r="A10" s="157"/>
      <c r="B10" s="167" t="s">
        <v>205</v>
      </c>
      <c r="C10" s="168">
        <v>9348500</v>
      </c>
      <c r="D10" s="171">
        <v>9060407.28</v>
      </c>
      <c r="E10" s="19"/>
    </row>
    <row r="11" spans="1:5" ht="15" customHeight="1">
      <c r="A11" s="158"/>
      <c r="B11" s="169" t="s">
        <v>206</v>
      </c>
      <c r="C11" s="170"/>
      <c r="D11" s="172"/>
      <c r="E11" s="19"/>
    </row>
    <row r="12" spans="1:5" ht="17.25" customHeight="1">
      <c r="A12" s="159" t="s">
        <v>103</v>
      </c>
      <c r="B12" s="160" t="s">
        <v>102</v>
      </c>
      <c r="C12" s="161">
        <v>274000</v>
      </c>
      <c r="D12" s="162" t="s">
        <v>110</v>
      </c>
      <c r="E12" s="19"/>
    </row>
    <row r="13" spans="1:5" ht="21" customHeight="1">
      <c r="A13" s="159" t="s">
        <v>105</v>
      </c>
      <c r="B13" s="160" t="s">
        <v>104</v>
      </c>
      <c r="C13" s="161">
        <v>4000</v>
      </c>
      <c r="D13" s="162" t="s">
        <v>110</v>
      </c>
      <c r="E13" s="19"/>
    </row>
    <row r="14" spans="1:5" ht="39.75" customHeight="1">
      <c r="A14" s="159" t="s">
        <v>107</v>
      </c>
      <c r="B14" s="160" t="s">
        <v>106</v>
      </c>
      <c r="C14" s="161">
        <v>4000</v>
      </c>
      <c r="D14" s="162" t="s">
        <v>110</v>
      </c>
      <c r="E14" s="19"/>
    </row>
    <row r="15" spans="1:11" ht="46.5" customHeight="1">
      <c r="A15" s="159" t="s">
        <v>109</v>
      </c>
      <c r="B15" s="160" t="s">
        <v>108</v>
      </c>
      <c r="C15" s="161">
        <v>4000</v>
      </c>
      <c r="D15" s="162" t="s">
        <v>110</v>
      </c>
      <c r="E15" s="19"/>
      <c r="K15" s="74"/>
    </row>
    <row r="16" spans="1:5" ht="18" customHeight="1">
      <c r="A16" s="159" t="s">
        <v>377</v>
      </c>
      <c r="B16" s="160" t="s">
        <v>317</v>
      </c>
      <c r="C16" s="161">
        <v>270000</v>
      </c>
      <c r="D16" s="162" t="s">
        <v>110</v>
      </c>
      <c r="E16" s="19"/>
    </row>
    <row r="17" spans="1:5" ht="48" customHeight="1">
      <c r="A17" s="159" t="s">
        <v>378</v>
      </c>
      <c r="B17" s="160" t="s">
        <v>368</v>
      </c>
      <c r="C17" s="161">
        <v>270000</v>
      </c>
      <c r="D17" s="162" t="s">
        <v>110</v>
      </c>
      <c r="E17" s="19"/>
    </row>
    <row r="18" spans="1:5" ht="57.75" customHeight="1">
      <c r="A18" s="159" t="s">
        <v>379</v>
      </c>
      <c r="B18" s="160" t="s">
        <v>369</v>
      </c>
      <c r="C18" s="161">
        <v>270000</v>
      </c>
      <c r="D18" s="162" t="s">
        <v>110</v>
      </c>
      <c r="E18" s="19"/>
    </row>
    <row r="19" spans="1:5" ht="57.75" customHeight="1">
      <c r="A19" s="159" t="s">
        <v>380</v>
      </c>
      <c r="B19" s="160" t="s">
        <v>370</v>
      </c>
      <c r="C19" s="161">
        <v>270000</v>
      </c>
      <c r="D19" s="162" t="s">
        <v>110</v>
      </c>
      <c r="E19" s="19"/>
    </row>
    <row r="20" spans="1:5" ht="17.25" customHeight="1">
      <c r="A20" s="159" t="s">
        <v>112</v>
      </c>
      <c r="B20" s="160" t="s">
        <v>111</v>
      </c>
      <c r="C20" s="161">
        <v>7776100</v>
      </c>
      <c r="D20" s="162">
        <v>7760784</v>
      </c>
      <c r="E20" s="19"/>
    </row>
    <row r="21" spans="1:5" ht="26.25" customHeight="1">
      <c r="A21" s="159" t="s">
        <v>114</v>
      </c>
      <c r="B21" s="160" t="s">
        <v>113</v>
      </c>
      <c r="C21" s="161">
        <v>7776100</v>
      </c>
      <c r="D21" s="162">
        <v>7760784</v>
      </c>
      <c r="E21" s="19"/>
    </row>
    <row r="22" spans="1:5" ht="17.25" customHeight="1">
      <c r="A22" s="159" t="s">
        <v>272</v>
      </c>
      <c r="B22" s="160" t="s">
        <v>115</v>
      </c>
      <c r="C22" s="161">
        <v>7152000</v>
      </c>
      <c r="D22" s="162">
        <v>7152000</v>
      </c>
      <c r="E22" s="19"/>
    </row>
    <row r="23" spans="1:5" ht="24" customHeight="1">
      <c r="A23" s="159" t="s">
        <v>321</v>
      </c>
      <c r="B23" s="160" t="s">
        <v>300</v>
      </c>
      <c r="C23" s="161">
        <v>1729700</v>
      </c>
      <c r="D23" s="162">
        <v>1729700</v>
      </c>
      <c r="E23" s="19"/>
    </row>
    <row r="24" spans="1:5" ht="24" customHeight="1">
      <c r="A24" s="159" t="s">
        <v>322</v>
      </c>
      <c r="B24" s="160" t="s">
        <v>301</v>
      </c>
      <c r="C24" s="161">
        <v>1729700</v>
      </c>
      <c r="D24" s="162">
        <v>1729700</v>
      </c>
      <c r="E24" s="19"/>
    </row>
    <row r="25" spans="1:5" ht="27.75" customHeight="1">
      <c r="A25" s="159" t="s">
        <v>323</v>
      </c>
      <c r="B25" s="160" t="s">
        <v>302</v>
      </c>
      <c r="C25" s="161">
        <v>5422300</v>
      </c>
      <c r="D25" s="162">
        <v>5422300</v>
      </c>
      <c r="E25" s="19"/>
    </row>
    <row r="26" spans="1:5" ht="25.5" customHeight="1">
      <c r="A26" s="159" t="s">
        <v>324</v>
      </c>
      <c r="B26" s="160" t="s">
        <v>303</v>
      </c>
      <c r="C26" s="161">
        <v>5422300</v>
      </c>
      <c r="D26" s="162">
        <v>5422300</v>
      </c>
      <c r="E26" s="19"/>
    </row>
    <row r="27" spans="1:5" ht="27" customHeight="1">
      <c r="A27" s="159" t="s">
        <v>273</v>
      </c>
      <c r="B27" s="160" t="s">
        <v>116</v>
      </c>
      <c r="C27" s="161">
        <v>22000</v>
      </c>
      <c r="D27" s="162">
        <v>22000</v>
      </c>
      <c r="E27" s="19"/>
    </row>
    <row r="28" spans="1:5" ht="17.25" customHeight="1">
      <c r="A28" s="159" t="s">
        <v>274</v>
      </c>
      <c r="B28" s="160" t="s">
        <v>117</v>
      </c>
      <c r="C28" s="161">
        <v>22000</v>
      </c>
      <c r="D28" s="162">
        <v>22000</v>
      </c>
      <c r="E28" s="19"/>
    </row>
    <row r="29" spans="1:5" ht="16.5" customHeight="1">
      <c r="A29" s="159" t="s">
        <v>275</v>
      </c>
      <c r="B29" s="160" t="s">
        <v>118</v>
      </c>
      <c r="C29" s="161">
        <v>22000</v>
      </c>
      <c r="D29" s="162">
        <v>22000</v>
      </c>
      <c r="E29" s="19"/>
    </row>
    <row r="30" spans="1:5" ht="16.5" customHeight="1">
      <c r="A30" s="159" t="s">
        <v>276</v>
      </c>
      <c r="B30" s="160" t="s">
        <v>119</v>
      </c>
      <c r="C30" s="161">
        <v>169600</v>
      </c>
      <c r="D30" s="162">
        <v>159284</v>
      </c>
      <c r="E30" s="19"/>
    </row>
    <row r="31" spans="1:5" ht="28.5" customHeight="1">
      <c r="A31" s="159" t="s">
        <v>325</v>
      </c>
      <c r="B31" s="160" t="s">
        <v>304</v>
      </c>
      <c r="C31" s="161">
        <v>1000</v>
      </c>
      <c r="D31" s="162">
        <v>1000</v>
      </c>
      <c r="E31" s="19"/>
    </row>
    <row r="32" spans="1:5" ht="23.25" customHeight="1">
      <c r="A32" s="159" t="s">
        <v>326</v>
      </c>
      <c r="B32" s="160" t="s">
        <v>305</v>
      </c>
      <c r="C32" s="161">
        <v>1000</v>
      </c>
      <c r="D32" s="162">
        <v>1000</v>
      </c>
      <c r="E32" s="19"/>
    </row>
    <row r="33" spans="1:5" ht="26.25" customHeight="1">
      <c r="A33" s="159" t="s">
        <v>277</v>
      </c>
      <c r="B33" s="160" t="s">
        <v>120</v>
      </c>
      <c r="C33" s="161">
        <v>148600</v>
      </c>
      <c r="D33" s="162">
        <v>148600</v>
      </c>
      <c r="E33" s="19"/>
    </row>
    <row r="34" spans="1:5" ht="24" customHeight="1">
      <c r="A34" s="159" t="s">
        <v>278</v>
      </c>
      <c r="B34" s="160" t="s">
        <v>121</v>
      </c>
      <c r="C34" s="161">
        <v>148600</v>
      </c>
      <c r="D34" s="162">
        <v>148600</v>
      </c>
      <c r="E34" s="19"/>
    </row>
    <row r="35" spans="1:5" ht="21.75" customHeight="1">
      <c r="A35" s="159" t="s">
        <v>279</v>
      </c>
      <c r="B35" s="160" t="s">
        <v>371</v>
      </c>
      <c r="C35" s="161">
        <v>20000</v>
      </c>
      <c r="D35" s="162">
        <v>9684</v>
      </c>
      <c r="E35" s="19"/>
    </row>
    <row r="36" spans="1:5" ht="30" customHeight="1">
      <c r="A36" s="159" t="s">
        <v>280</v>
      </c>
      <c r="B36" s="160" t="s">
        <v>207</v>
      </c>
      <c r="C36" s="161">
        <v>20000</v>
      </c>
      <c r="D36" s="162">
        <v>9684</v>
      </c>
      <c r="E36" s="19"/>
    </row>
    <row r="37" spans="1:5" ht="18.75" customHeight="1">
      <c r="A37" s="159" t="s">
        <v>281</v>
      </c>
      <c r="B37" s="160" t="s">
        <v>266</v>
      </c>
      <c r="C37" s="161">
        <v>432500</v>
      </c>
      <c r="D37" s="162">
        <v>427500</v>
      </c>
      <c r="E37" s="19"/>
    </row>
    <row r="38" spans="1:5" ht="35.25" customHeight="1">
      <c r="A38" s="159" t="s">
        <v>282</v>
      </c>
      <c r="B38" s="160" t="s">
        <v>267</v>
      </c>
      <c r="C38" s="161">
        <v>5000</v>
      </c>
      <c r="D38" s="162" t="s">
        <v>110</v>
      </c>
      <c r="E38" s="19"/>
    </row>
    <row r="39" spans="1:5" ht="35.25" customHeight="1">
      <c r="A39" s="159" t="s">
        <v>283</v>
      </c>
      <c r="B39" s="160" t="s">
        <v>268</v>
      </c>
      <c r="C39" s="161">
        <v>5000</v>
      </c>
      <c r="D39" s="162" t="s">
        <v>110</v>
      </c>
      <c r="E39" s="19"/>
    </row>
    <row r="40" spans="1:5" ht="17.25" customHeight="1">
      <c r="A40" s="159" t="s">
        <v>284</v>
      </c>
      <c r="B40" s="160" t="s">
        <v>269</v>
      </c>
      <c r="C40" s="161">
        <v>427500</v>
      </c>
      <c r="D40" s="162">
        <v>427500</v>
      </c>
      <c r="E40" s="19"/>
    </row>
    <row r="41" spans="1:5" ht="26.25" customHeight="1">
      <c r="A41" s="159" t="s">
        <v>285</v>
      </c>
      <c r="B41" s="160" t="s">
        <v>270</v>
      </c>
      <c r="C41" s="161">
        <v>427500</v>
      </c>
      <c r="D41" s="162">
        <v>427500</v>
      </c>
      <c r="E41" s="19"/>
    </row>
    <row r="42" spans="1:5" ht="21" customHeight="1">
      <c r="A42" s="159" t="s">
        <v>122</v>
      </c>
      <c r="B42" s="160" t="s">
        <v>102</v>
      </c>
      <c r="C42" s="161">
        <v>299100</v>
      </c>
      <c r="D42" s="162">
        <v>304904.72</v>
      </c>
      <c r="E42" s="19"/>
    </row>
    <row r="43" spans="1:5" ht="28.5" customHeight="1">
      <c r="A43" s="159" t="s">
        <v>124</v>
      </c>
      <c r="B43" s="160" t="s">
        <v>123</v>
      </c>
      <c r="C43" s="161">
        <v>299100</v>
      </c>
      <c r="D43" s="162">
        <v>304904.72</v>
      </c>
      <c r="E43" s="19"/>
    </row>
    <row r="44" spans="1:5" ht="27.75" customHeight="1">
      <c r="A44" s="159" t="s">
        <v>126</v>
      </c>
      <c r="B44" s="160" t="s">
        <v>125</v>
      </c>
      <c r="C44" s="161">
        <v>299100</v>
      </c>
      <c r="D44" s="162">
        <v>304904.72</v>
      </c>
      <c r="E44" s="19"/>
    </row>
    <row r="45" spans="1:5" ht="45" customHeight="1">
      <c r="A45" s="159" t="s">
        <v>128</v>
      </c>
      <c r="B45" s="160" t="s">
        <v>127</v>
      </c>
      <c r="C45" s="161">
        <v>137600</v>
      </c>
      <c r="D45" s="162">
        <v>140762.19</v>
      </c>
      <c r="E45" s="19"/>
    </row>
    <row r="46" spans="1:5" ht="72" customHeight="1">
      <c r="A46" s="159" t="s">
        <v>286</v>
      </c>
      <c r="B46" s="160" t="s">
        <v>372</v>
      </c>
      <c r="C46" s="161">
        <v>137600</v>
      </c>
      <c r="D46" s="162">
        <v>140762.19</v>
      </c>
      <c r="E46" s="19"/>
    </row>
    <row r="47" spans="1:5" ht="59.25" customHeight="1">
      <c r="A47" s="159" t="s">
        <v>130</v>
      </c>
      <c r="B47" s="160" t="s">
        <v>129</v>
      </c>
      <c r="C47" s="161">
        <v>1000</v>
      </c>
      <c r="D47" s="162">
        <v>989.93</v>
      </c>
      <c r="E47" s="19"/>
    </row>
    <row r="48" spans="1:5" ht="84" customHeight="1">
      <c r="A48" s="159" t="s">
        <v>287</v>
      </c>
      <c r="B48" s="160" t="s">
        <v>373</v>
      </c>
      <c r="C48" s="161">
        <v>1000</v>
      </c>
      <c r="D48" s="162">
        <v>989.93</v>
      </c>
      <c r="E48" s="19"/>
    </row>
    <row r="49" spans="1:5" ht="48.75" customHeight="1">
      <c r="A49" s="159" t="s">
        <v>132</v>
      </c>
      <c r="B49" s="160" t="s">
        <v>131</v>
      </c>
      <c r="C49" s="161">
        <v>160500</v>
      </c>
      <c r="D49" s="162">
        <v>187156.17</v>
      </c>
      <c r="E49" s="19"/>
    </row>
    <row r="50" spans="1:5" ht="69" customHeight="1">
      <c r="A50" s="159" t="s">
        <v>288</v>
      </c>
      <c r="B50" s="160" t="s">
        <v>374</v>
      </c>
      <c r="C50" s="161">
        <v>160500</v>
      </c>
      <c r="D50" s="162">
        <v>187156.17</v>
      </c>
      <c r="E50" s="19"/>
    </row>
    <row r="51" spans="1:5" ht="48" customHeight="1">
      <c r="A51" s="159" t="s">
        <v>134</v>
      </c>
      <c r="B51" s="160" t="s">
        <v>133</v>
      </c>
      <c r="C51" s="161" t="s">
        <v>110</v>
      </c>
      <c r="D51" s="162">
        <v>-24003.57</v>
      </c>
      <c r="E51" s="19"/>
    </row>
    <row r="52" spans="1:5" ht="69.75" customHeight="1">
      <c r="A52" s="159" t="s">
        <v>289</v>
      </c>
      <c r="B52" s="160" t="s">
        <v>375</v>
      </c>
      <c r="C52" s="161" t="s">
        <v>110</v>
      </c>
      <c r="D52" s="162">
        <v>-24003.57</v>
      </c>
      <c r="E52" s="19"/>
    </row>
    <row r="53" spans="1:5" ht="21" customHeight="1">
      <c r="A53" s="159" t="s">
        <v>135</v>
      </c>
      <c r="B53" s="160" t="s">
        <v>102</v>
      </c>
      <c r="C53" s="161">
        <v>999300</v>
      </c>
      <c r="D53" s="162">
        <v>994718.56</v>
      </c>
      <c r="E53" s="19"/>
    </row>
    <row r="54" spans="1:5" ht="19.5" customHeight="1">
      <c r="A54" s="159" t="s">
        <v>137</v>
      </c>
      <c r="B54" s="160" t="s">
        <v>136</v>
      </c>
      <c r="C54" s="161">
        <v>802300</v>
      </c>
      <c r="D54" s="162">
        <v>814886.59</v>
      </c>
      <c r="E54" s="19"/>
    </row>
    <row r="55" spans="1:5" ht="15" customHeight="1">
      <c r="A55" s="159" t="s">
        <v>139</v>
      </c>
      <c r="B55" s="160" t="s">
        <v>138</v>
      </c>
      <c r="C55" s="161">
        <v>802300</v>
      </c>
      <c r="D55" s="162">
        <v>814886.59</v>
      </c>
      <c r="E55" s="19"/>
    </row>
    <row r="56" spans="1:5" ht="51.75" customHeight="1">
      <c r="A56" s="159" t="s">
        <v>141</v>
      </c>
      <c r="B56" s="160" t="s">
        <v>140</v>
      </c>
      <c r="C56" s="161">
        <v>802300</v>
      </c>
      <c r="D56" s="162">
        <v>812620.72</v>
      </c>
      <c r="E56" s="19"/>
    </row>
    <row r="57" spans="1:5" ht="71.25" customHeight="1">
      <c r="A57" s="159" t="s">
        <v>327</v>
      </c>
      <c r="B57" s="160" t="s">
        <v>306</v>
      </c>
      <c r="C57" s="161">
        <v>802300</v>
      </c>
      <c r="D57" s="162">
        <v>807455.02</v>
      </c>
      <c r="E57" s="19"/>
    </row>
    <row r="58" spans="1:5" ht="54.75" customHeight="1">
      <c r="A58" s="159" t="s">
        <v>328</v>
      </c>
      <c r="B58" s="160" t="s">
        <v>307</v>
      </c>
      <c r="C58" s="161" t="s">
        <v>110</v>
      </c>
      <c r="D58" s="162">
        <v>652.32</v>
      </c>
      <c r="E58" s="19"/>
    </row>
    <row r="59" spans="1:5" ht="67.5" customHeight="1">
      <c r="A59" s="159" t="s">
        <v>329</v>
      </c>
      <c r="B59" s="160" t="s">
        <v>308</v>
      </c>
      <c r="C59" s="161" t="s">
        <v>110</v>
      </c>
      <c r="D59" s="162">
        <v>4513.38</v>
      </c>
      <c r="E59" s="19"/>
    </row>
    <row r="60" spans="1:5" ht="34.5" customHeight="1">
      <c r="A60" s="159" t="s">
        <v>143</v>
      </c>
      <c r="B60" s="160" t="s">
        <v>142</v>
      </c>
      <c r="C60" s="161" t="s">
        <v>110</v>
      </c>
      <c r="D60" s="162">
        <v>2265.87</v>
      </c>
      <c r="E60" s="19"/>
    </row>
    <row r="61" spans="1:5" ht="48" customHeight="1">
      <c r="A61" s="159" t="s">
        <v>330</v>
      </c>
      <c r="B61" s="160" t="s">
        <v>309</v>
      </c>
      <c r="C61" s="161" t="s">
        <v>110</v>
      </c>
      <c r="D61" s="162">
        <v>2086.92</v>
      </c>
      <c r="E61" s="19"/>
    </row>
    <row r="62" spans="1:5" ht="36" customHeight="1">
      <c r="A62" s="159" t="s">
        <v>331</v>
      </c>
      <c r="B62" s="160" t="s">
        <v>310</v>
      </c>
      <c r="C62" s="161" t="s">
        <v>110</v>
      </c>
      <c r="D62" s="162">
        <v>170.41</v>
      </c>
      <c r="E62" s="19"/>
    </row>
    <row r="63" spans="1:5" ht="45" customHeight="1">
      <c r="A63" s="159" t="s">
        <v>381</v>
      </c>
      <c r="B63" s="160" t="s">
        <v>376</v>
      </c>
      <c r="C63" s="161" t="s">
        <v>110</v>
      </c>
      <c r="D63" s="162">
        <v>8.54</v>
      </c>
      <c r="E63" s="19"/>
    </row>
    <row r="64" spans="1:5" ht="20.25" customHeight="1">
      <c r="A64" s="159" t="s">
        <v>145</v>
      </c>
      <c r="B64" s="160" t="s">
        <v>144</v>
      </c>
      <c r="C64" s="161">
        <v>197000</v>
      </c>
      <c r="D64" s="162">
        <v>179831.97</v>
      </c>
      <c r="E64" s="19"/>
    </row>
    <row r="65" spans="1:4" ht="15">
      <c r="A65" s="159" t="s">
        <v>147</v>
      </c>
      <c r="B65" s="160" t="s">
        <v>146</v>
      </c>
      <c r="C65" s="161">
        <v>7000</v>
      </c>
      <c r="D65" s="162">
        <v>30894.59</v>
      </c>
    </row>
    <row r="66" spans="1:4" ht="34.5">
      <c r="A66" s="159" t="s">
        <v>149</v>
      </c>
      <c r="B66" s="160" t="s">
        <v>148</v>
      </c>
      <c r="C66" s="161">
        <v>7000</v>
      </c>
      <c r="D66" s="162">
        <v>30894.59</v>
      </c>
    </row>
    <row r="67" spans="1:6" s="8" customFormat="1" ht="48" customHeight="1">
      <c r="A67" s="159" t="s">
        <v>332</v>
      </c>
      <c r="B67" s="160" t="s">
        <v>311</v>
      </c>
      <c r="C67" s="161">
        <v>7000</v>
      </c>
      <c r="D67" s="162">
        <v>30873.27</v>
      </c>
      <c r="E67" s="16"/>
      <c r="F67" s="17"/>
    </row>
    <row r="68" spans="1:4" ht="33.75" customHeight="1">
      <c r="A68" s="159" t="s">
        <v>333</v>
      </c>
      <c r="B68" s="160" t="s">
        <v>312</v>
      </c>
      <c r="C68" s="161" t="s">
        <v>110</v>
      </c>
      <c r="D68" s="162">
        <v>21.32</v>
      </c>
    </row>
    <row r="69" spans="1:4" ht="15">
      <c r="A69" s="159" t="s">
        <v>151</v>
      </c>
      <c r="B69" s="160" t="s">
        <v>150</v>
      </c>
      <c r="C69" s="161">
        <v>190000</v>
      </c>
      <c r="D69" s="162">
        <v>148937.38</v>
      </c>
    </row>
    <row r="70" spans="1:4" ht="15">
      <c r="A70" s="159" t="s">
        <v>153</v>
      </c>
      <c r="B70" s="160" t="s">
        <v>152</v>
      </c>
      <c r="C70" s="161">
        <v>178000</v>
      </c>
      <c r="D70" s="162">
        <v>136789.57</v>
      </c>
    </row>
    <row r="71" spans="1:4" ht="23.25">
      <c r="A71" s="159" t="s">
        <v>154</v>
      </c>
      <c r="B71" s="160" t="s">
        <v>208</v>
      </c>
      <c r="C71" s="161">
        <v>178000</v>
      </c>
      <c r="D71" s="162">
        <v>136789.57</v>
      </c>
    </row>
    <row r="72" spans="1:4" ht="45.75" customHeight="1">
      <c r="A72" s="159" t="s">
        <v>334</v>
      </c>
      <c r="B72" s="160" t="s">
        <v>313</v>
      </c>
      <c r="C72" s="161">
        <v>178000</v>
      </c>
      <c r="D72" s="162">
        <v>134594</v>
      </c>
    </row>
    <row r="73" spans="1:4" ht="35.25" customHeight="1">
      <c r="A73" s="159" t="s">
        <v>335</v>
      </c>
      <c r="B73" s="160" t="s">
        <v>314</v>
      </c>
      <c r="C73" s="161" t="s">
        <v>110</v>
      </c>
      <c r="D73" s="162">
        <v>2195.57</v>
      </c>
    </row>
    <row r="74" spans="1:4" ht="15">
      <c r="A74" s="159" t="s">
        <v>156</v>
      </c>
      <c r="B74" s="160" t="s">
        <v>155</v>
      </c>
      <c r="C74" s="161">
        <v>12000</v>
      </c>
      <c r="D74" s="162">
        <v>12147.81</v>
      </c>
    </row>
    <row r="75" spans="1:4" ht="25.5" customHeight="1">
      <c r="A75" s="159" t="s">
        <v>158</v>
      </c>
      <c r="B75" s="160" t="s">
        <v>157</v>
      </c>
      <c r="C75" s="161">
        <v>12000</v>
      </c>
      <c r="D75" s="162">
        <v>12147.81</v>
      </c>
    </row>
    <row r="76" spans="1:4" ht="50.25" customHeight="1">
      <c r="A76" s="159" t="s">
        <v>336</v>
      </c>
      <c r="B76" s="160" t="s">
        <v>315</v>
      </c>
      <c r="C76" s="161">
        <v>12000</v>
      </c>
      <c r="D76" s="162">
        <v>12106.13</v>
      </c>
    </row>
    <row r="77" spans="1:4" ht="36.75" customHeight="1">
      <c r="A77" s="159" t="s">
        <v>337</v>
      </c>
      <c r="B77" s="160" t="s">
        <v>316</v>
      </c>
      <c r="C77" s="161" t="s">
        <v>110</v>
      </c>
      <c r="D77" s="162">
        <v>41.68</v>
      </c>
    </row>
    <row r="78" spans="1:4" ht="35.25" customHeight="1">
      <c r="A78" s="159" t="s">
        <v>335</v>
      </c>
      <c r="B78" s="160" t="s">
        <v>314</v>
      </c>
      <c r="C78" s="161" t="s">
        <v>110</v>
      </c>
      <c r="D78" s="162">
        <v>10305.39</v>
      </c>
    </row>
    <row r="79" spans="1:4" ht="15">
      <c r="A79" s="159" t="s">
        <v>156</v>
      </c>
      <c r="B79" s="160" t="s">
        <v>155</v>
      </c>
      <c r="C79" s="161">
        <v>12000</v>
      </c>
      <c r="D79" s="162">
        <v>15359.19</v>
      </c>
    </row>
    <row r="80" spans="1:4" ht="27" customHeight="1">
      <c r="A80" s="159" t="s">
        <v>158</v>
      </c>
      <c r="B80" s="160" t="s">
        <v>157</v>
      </c>
      <c r="C80" s="161">
        <v>12000</v>
      </c>
      <c r="D80" s="162">
        <v>15359.19</v>
      </c>
    </row>
    <row r="81" spans="1:4" ht="47.25" customHeight="1">
      <c r="A81" s="159" t="s">
        <v>336</v>
      </c>
      <c r="B81" s="160" t="s">
        <v>315</v>
      </c>
      <c r="C81" s="161">
        <v>12000</v>
      </c>
      <c r="D81" s="162">
        <v>15061.21</v>
      </c>
    </row>
    <row r="82" spans="1:4" ht="35.25" customHeight="1">
      <c r="A82" s="159" t="s">
        <v>337</v>
      </c>
      <c r="B82" s="160" t="s">
        <v>316</v>
      </c>
      <c r="C82" s="161" t="s">
        <v>110</v>
      </c>
      <c r="D82" s="162">
        <v>297.98</v>
      </c>
    </row>
    <row r="83" spans="1:4" ht="15.75" customHeight="1">
      <c r="A83" s="159" t="s">
        <v>338</v>
      </c>
      <c r="B83" s="160" t="s">
        <v>317</v>
      </c>
      <c r="C83" s="161">
        <v>1000</v>
      </c>
      <c r="D83" s="162" t="s">
        <v>110</v>
      </c>
    </row>
    <row r="84" spans="1:4" ht="22.5" customHeight="1">
      <c r="A84" s="159" t="s">
        <v>339</v>
      </c>
      <c r="B84" s="160" t="s">
        <v>318</v>
      </c>
      <c r="C84" s="161">
        <v>1000</v>
      </c>
      <c r="D84" s="162" t="s">
        <v>110</v>
      </c>
    </row>
    <row r="85" spans="1:4" ht="35.25" customHeight="1">
      <c r="A85" s="159" t="s">
        <v>340</v>
      </c>
      <c r="B85" s="160" t="s">
        <v>319</v>
      </c>
      <c r="C85" s="161">
        <v>1000</v>
      </c>
      <c r="D85" s="162" t="s">
        <v>110</v>
      </c>
    </row>
    <row r="86" spans="1:4" ht="36.75" customHeight="1" thickBot="1">
      <c r="A86" s="163" t="s">
        <v>341</v>
      </c>
      <c r="B86" s="164" t="s">
        <v>320</v>
      </c>
      <c r="C86" s="165">
        <v>1000</v>
      </c>
      <c r="D86" s="166" t="s">
        <v>110</v>
      </c>
    </row>
    <row r="89" spans="1:3" ht="15">
      <c r="A89" s="20" t="s">
        <v>297</v>
      </c>
      <c r="C89" s="20" t="s">
        <v>57</v>
      </c>
    </row>
  </sheetData>
  <sheetProtection/>
  <mergeCells count="8">
    <mergeCell ref="B1:C1"/>
    <mergeCell ref="B2:D2"/>
    <mergeCell ref="A4:D4"/>
    <mergeCell ref="A5:D5"/>
    <mergeCell ref="A7:A9"/>
    <mergeCell ref="C7:C9"/>
    <mergeCell ref="D7:D9"/>
    <mergeCell ref="B7:B9"/>
  </mergeCells>
  <printOptions/>
  <pageMargins left="1.1811023622047243" right="0.5905511811023622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0.57421875" style="35" customWidth="1"/>
    <col min="2" max="2" width="41.7109375" style="37" customWidth="1"/>
    <col min="3" max="3" width="20.28125" style="60" customWidth="1"/>
    <col min="4" max="4" width="18.28125" style="35" customWidth="1"/>
  </cols>
  <sheetData>
    <row r="1" spans="2:4" ht="15">
      <c r="B1" s="230" t="s">
        <v>209</v>
      </c>
      <c r="C1" s="230"/>
      <c r="D1" s="230"/>
    </row>
    <row r="2" spans="2:5" ht="30" customHeight="1">
      <c r="B2" s="231" t="s">
        <v>416</v>
      </c>
      <c r="C2" s="231"/>
      <c r="D2" s="231"/>
      <c r="E2" s="38"/>
    </row>
    <row r="3" spans="1:5" ht="6.75" customHeight="1">
      <c r="A3" s="224"/>
      <c r="B3" s="225"/>
      <c r="C3" s="225"/>
      <c r="E3" s="36"/>
    </row>
    <row r="4" spans="1:4" ht="32.25" customHeight="1">
      <c r="A4" s="232" t="s">
        <v>365</v>
      </c>
      <c r="B4" s="232"/>
      <c r="C4" s="232"/>
      <c r="D4" s="232"/>
    </row>
    <row r="5" ht="15.75" thickBot="1">
      <c r="C5" s="60" t="s">
        <v>210</v>
      </c>
    </row>
    <row r="6" spans="1:4" ht="15.75" customHeight="1">
      <c r="A6" s="226" t="s">
        <v>211</v>
      </c>
      <c r="B6" s="228" t="s">
        <v>212</v>
      </c>
      <c r="C6" s="61" t="s">
        <v>213</v>
      </c>
      <c r="D6" s="41" t="s">
        <v>213</v>
      </c>
    </row>
    <row r="7" spans="1:4" ht="17.25" customHeight="1">
      <c r="A7" s="227"/>
      <c r="B7" s="229"/>
      <c r="C7" s="62" t="s">
        <v>366</v>
      </c>
      <c r="D7" s="42" t="s">
        <v>366</v>
      </c>
    </row>
    <row r="8" spans="1:4" ht="17.25" customHeight="1">
      <c r="A8" s="39"/>
      <c r="B8" s="25"/>
      <c r="C8" s="62" t="s">
        <v>255</v>
      </c>
      <c r="D8" s="42" t="s">
        <v>256</v>
      </c>
    </row>
    <row r="9" spans="1:4" ht="36.75" customHeight="1">
      <c r="A9" s="40" t="s">
        <v>214</v>
      </c>
      <c r="B9" s="24" t="s">
        <v>215</v>
      </c>
      <c r="C9" s="63" t="s">
        <v>110</v>
      </c>
      <c r="D9" s="43"/>
    </row>
    <row r="10" spans="1:4" ht="33.75" customHeight="1">
      <c r="A10" s="40" t="s">
        <v>216</v>
      </c>
      <c r="B10" s="24" t="s">
        <v>217</v>
      </c>
      <c r="C10" s="63" t="s">
        <v>110</v>
      </c>
      <c r="D10" s="43"/>
    </row>
    <row r="11" spans="1:4" ht="45" customHeight="1">
      <c r="A11" s="40" t="s">
        <v>218</v>
      </c>
      <c r="B11" s="24" t="s">
        <v>219</v>
      </c>
      <c r="C11" s="63" t="s">
        <v>110</v>
      </c>
      <c r="D11" s="43"/>
    </row>
    <row r="12" spans="1:4" ht="48" customHeight="1">
      <c r="A12" s="39" t="s">
        <v>220</v>
      </c>
      <c r="B12" s="25" t="s">
        <v>221</v>
      </c>
      <c r="C12" s="62" t="s">
        <v>110</v>
      </c>
      <c r="D12" s="43"/>
    </row>
    <row r="13" spans="1:4" ht="48.75" customHeight="1">
      <c r="A13" s="40" t="s">
        <v>222</v>
      </c>
      <c r="B13" s="24" t="s">
        <v>223</v>
      </c>
      <c r="C13" s="63" t="s">
        <v>110</v>
      </c>
      <c r="D13" s="43"/>
    </row>
    <row r="14" spans="1:4" ht="63.75" customHeight="1">
      <c r="A14" s="39" t="s">
        <v>224</v>
      </c>
      <c r="B14" s="25" t="s">
        <v>225</v>
      </c>
      <c r="C14" s="62" t="s">
        <v>110</v>
      </c>
      <c r="D14" s="43"/>
    </row>
    <row r="15" spans="1:4" ht="47.25" customHeight="1">
      <c r="A15" s="40" t="s">
        <v>226</v>
      </c>
      <c r="B15" s="24" t="s">
        <v>227</v>
      </c>
      <c r="C15" s="63" t="s">
        <v>110</v>
      </c>
      <c r="D15" s="43"/>
    </row>
    <row r="16" spans="1:4" ht="65.25" customHeight="1">
      <c r="A16" s="40" t="s">
        <v>228</v>
      </c>
      <c r="B16" s="24" t="s">
        <v>229</v>
      </c>
      <c r="C16" s="63" t="s">
        <v>110</v>
      </c>
      <c r="D16" s="43"/>
    </row>
    <row r="17" spans="1:4" ht="60.75" customHeight="1">
      <c r="A17" s="39" t="s">
        <v>230</v>
      </c>
      <c r="B17" s="25" t="s">
        <v>231</v>
      </c>
      <c r="C17" s="62" t="s">
        <v>110</v>
      </c>
      <c r="D17" s="43"/>
    </row>
    <row r="18" spans="1:4" ht="71.25">
      <c r="A18" s="40" t="s">
        <v>232</v>
      </c>
      <c r="B18" s="24" t="s">
        <v>233</v>
      </c>
      <c r="C18" s="62" t="s">
        <v>110</v>
      </c>
      <c r="D18" s="43"/>
    </row>
    <row r="19" spans="1:4" ht="64.5" customHeight="1">
      <c r="A19" s="39" t="s">
        <v>234</v>
      </c>
      <c r="B19" s="25" t="s">
        <v>235</v>
      </c>
      <c r="C19" s="62" t="s">
        <v>110</v>
      </c>
      <c r="D19" s="43"/>
    </row>
    <row r="20" spans="1:4" ht="33" customHeight="1">
      <c r="A20" s="40" t="s">
        <v>236</v>
      </c>
      <c r="B20" s="24" t="s">
        <v>237</v>
      </c>
      <c r="C20" s="22">
        <f>C29</f>
        <v>142845</v>
      </c>
      <c r="D20" s="44">
        <f>D29</f>
        <v>-478711.4299999997</v>
      </c>
    </row>
    <row r="21" spans="1:4" ht="31.5" customHeight="1">
      <c r="A21" s="40" t="s">
        <v>238</v>
      </c>
      <c r="B21" s="24" t="s">
        <v>239</v>
      </c>
      <c r="C21" s="22">
        <f aca="true" t="shared" si="0" ref="C21:D23">C22</f>
        <v>-9348500</v>
      </c>
      <c r="D21" s="44">
        <f t="shared" si="0"/>
        <v>-9346288.7</v>
      </c>
    </row>
    <row r="22" spans="1:4" ht="32.25" customHeight="1">
      <c r="A22" s="39" t="s">
        <v>240</v>
      </c>
      <c r="B22" s="25" t="s">
        <v>241</v>
      </c>
      <c r="C22" s="23">
        <f t="shared" si="0"/>
        <v>-9348500</v>
      </c>
      <c r="D22" s="45">
        <f t="shared" si="0"/>
        <v>-9346288.7</v>
      </c>
    </row>
    <row r="23" spans="1:4" ht="33" customHeight="1">
      <c r="A23" s="39" t="s">
        <v>242</v>
      </c>
      <c r="B23" s="25" t="s">
        <v>243</v>
      </c>
      <c r="C23" s="23">
        <f t="shared" si="0"/>
        <v>-9348500</v>
      </c>
      <c r="D23" s="45">
        <f t="shared" si="0"/>
        <v>-9346288.7</v>
      </c>
    </row>
    <row r="24" spans="1:4" ht="39" customHeight="1">
      <c r="A24" s="39" t="s">
        <v>244</v>
      </c>
      <c r="B24" s="25" t="s">
        <v>245</v>
      </c>
      <c r="C24" s="78">
        <v>-9348500</v>
      </c>
      <c r="D24" s="80">
        <v>-9346288.7</v>
      </c>
    </row>
    <row r="25" spans="1:4" ht="33" customHeight="1">
      <c r="A25" s="40" t="s">
        <v>246</v>
      </c>
      <c r="B25" s="24" t="s">
        <v>247</v>
      </c>
      <c r="C25" s="22">
        <f aca="true" t="shared" si="1" ref="C25:D27">C26</f>
        <v>9491345</v>
      </c>
      <c r="D25" s="44">
        <f t="shared" si="1"/>
        <v>8867577.27</v>
      </c>
    </row>
    <row r="26" spans="1:4" ht="36" customHeight="1">
      <c r="A26" s="39" t="s">
        <v>248</v>
      </c>
      <c r="B26" s="25" t="s">
        <v>249</v>
      </c>
      <c r="C26" s="23">
        <f t="shared" si="1"/>
        <v>9491345</v>
      </c>
      <c r="D26" s="45">
        <f t="shared" si="1"/>
        <v>8867577.27</v>
      </c>
    </row>
    <row r="27" spans="1:4" ht="33.75" customHeight="1">
      <c r="A27" s="39" t="s">
        <v>250</v>
      </c>
      <c r="B27" s="25" t="s">
        <v>251</v>
      </c>
      <c r="C27" s="23">
        <f t="shared" si="1"/>
        <v>9491345</v>
      </c>
      <c r="D27" s="45">
        <f t="shared" si="1"/>
        <v>8867577.27</v>
      </c>
    </row>
    <row r="28" spans="1:4" ht="34.5" customHeight="1">
      <c r="A28" s="39" t="s">
        <v>252</v>
      </c>
      <c r="B28" s="25" t="s">
        <v>253</v>
      </c>
      <c r="C28" s="79">
        <v>9491345</v>
      </c>
      <c r="D28" s="81">
        <v>8867577.27</v>
      </c>
    </row>
    <row r="29" spans="1:4" ht="21.75" customHeight="1" thickBot="1">
      <c r="A29" s="222" t="s">
        <v>254</v>
      </c>
      <c r="B29" s="223"/>
      <c r="C29" s="46">
        <f>C28+C24</f>
        <v>142845</v>
      </c>
      <c r="D29" s="82">
        <f>D28+D24</f>
        <v>-478711.4299999997</v>
      </c>
    </row>
    <row r="33" ht="15">
      <c r="A33" s="27" t="s">
        <v>62</v>
      </c>
    </row>
    <row r="34" spans="1:3" ht="15">
      <c r="A34" s="27" t="s">
        <v>63</v>
      </c>
      <c r="C34" s="59" t="s">
        <v>57</v>
      </c>
    </row>
  </sheetData>
  <sheetProtection/>
  <mergeCells count="7">
    <mergeCell ref="A29:B29"/>
    <mergeCell ref="A3:C3"/>
    <mergeCell ref="A6:A7"/>
    <mergeCell ref="B6:B7"/>
    <mergeCell ref="B1:D1"/>
    <mergeCell ref="B2:D2"/>
    <mergeCell ref="A4:D4"/>
  </mergeCells>
  <printOptions/>
  <pageMargins left="1.1811023622047243" right="0.5905511811023622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70.140625" style="51" customWidth="1"/>
    <col min="2" max="2" width="9.421875" style="52" customWidth="1"/>
    <col min="3" max="3" width="6.7109375" style="52" customWidth="1"/>
    <col min="4" max="4" width="8.8515625" style="52" customWidth="1"/>
    <col min="5" max="5" width="15.57421875" style="52" customWidth="1"/>
    <col min="6" max="6" width="8.8515625" style="52" customWidth="1"/>
    <col min="7" max="7" width="15.00390625" style="32" customWidth="1"/>
    <col min="8" max="8" width="14.140625" style="30" customWidth="1"/>
    <col min="9" max="9" width="9.140625" style="8" customWidth="1"/>
    <col min="10" max="10" width="11.57421875" style="8" bestFit="1" customWidth="1"/>
    <col min="11" max="11" width="11.57421875" style="8" customWidth="1"/>
    <col min="12" max="16384" width="9.140625" style="8" customWidth="1"/>
  </cols>
  <sheetData>
    <row r="1" spans="1:8" ht="15">
      <c r="A1" s="54"/>
      <c r="B1" s="234" t="s">
        <v>271</v>
      </c>
      <c r="C1" s="234"/>
      <c r="D1" s="234"/>
      <c r="E1" s="234"/>
      <c r="F1" s="234"/>
      <c r="G1" s="234"/>
      <c r="H1" s="234"/>
    </row>
    <row r="2" spans="1:8" ht="30.75" customHeight="1">
      <c r="A2" s="53"/>
      <c r="B2" s="233" t="s">
        <v>416</v>
      </c>
      <c r="C2" s="233"/>
      <c r="D2" s="233"/>
      <c r="E2" s="233"/>
      <c r="F2" s="233"/>
      <c r="G2" s="233"/>
      <c r="H2" s="233"/>
    </row>
    <row r="3" spans="1:8" s="11" customFormat="1" ht="20.25" customHeight="1">
      <c r="A3" s="210" t="s">
        <v>408</v>
      </c>
      <c r="B3" s="210"/>
      <c r="C3" s="210"/>
      <c r="D3" s="210"/>
      <c r="E3" s="210"/>
      <c r="F3" s="210"/>
      <c r="G3" s="210"/>
      <c r="H3" s="210"/>
    </row>
    <row r="4" spans="1:8" s="11" customFormat="1" ht="15" customHeight="1">
      <c r="A4" s="48"/>
      <c r="B4" s="48"/>
      <c r="C4" s="47"/>
      <c r="D4" s="48"/>
      <c r="E4" s="48"/>
      <c r="F4" s="48"/>
      <c r="G4" s="48"/>
      <c r="H4" s="30"/>
    </row>
    <row r="5" spans="1:8" s="11" customFormat="1" ht="15.75" thickBot="1">
      <c r="A5" s="51"/>
      <c r="B5" s="52"/>
      <c r="C5" s="52"/>
      <c r="D5" s="52"/>
      <c r="E5" s="52"/>
      <c r="F5" s="52"/>
      <c r="G5" s="32"/>
      <c r="H5" s="32" t="s">
        <v>1</v>
      </c>
    </row>
    <row r="6" spans="1:8" ht="15.75">
      <c r="A6" s="126"/>
      <c r="B6" s="114" t="s">
        <v>48</v>
      </c>
      <c r="C6" s="114" t="s">
        <v>2</v>
      </c>
      <c r="D6" s="114" t="s">
        <v>3</v>
      </c>
      <c r="E6" s="114"/>
      <c r="F6" s="114"/>
      <c r="G6" s="116" t="s">
        <v>4</v>
      </c>
      <c r="H6" s="117" t="s">
        <v>159</v>
      </c>
    </row>
    <row r="7" spans="1:8" s="11" customFormat="1" ht="15.75">
      <c r="A7" s="127" t="s">
        <v>9</v>
      </c>
      <c r="B7" s="49" t="s">
        <v>49</v>
      </c>
      <c r="C7" s="49" t="s">
        <v>5</v>
      </c>
      <c r="D7" s="49" t="s">
        <v>6</v>
      </c>
      <c r="E7" s="49" t="s">
        <v>7</v>
      </c>
      <c r="F7" s="49" t="s">
        <v>8</v>
      </c>
      <c r="G7" s="33" t="s">
        <v>10</v>
      </c>
      <c r="H7" s="119" t="s">
        <v>407</v>
      </c>
    </row>
    <row r="8" spans="1:8" ht="15">
      <c r="A8" s="127"/>
      <c r="B8" s="3"/>
      <c r="C8" s="49"/>
      <c r="D8" s="49"/>
      <c r="E8" s="49"/>
      <c r="F8" s="49"/>
      <c r="G8" s="34" t="s">
        <v>407</v>
      </c>
      <c r="H8" s="119"/>
    </row>
    <row r="9" spans="1:8" s="12" customFormat="1" ht="18.75">
      <c r="A9" s="128" t="s">
        <v>13</v>
      </c>
      <c r="B9" s="3" t="s">
        <v>52</v>
      </c>
      <c r="C9" s="21" t="s">
        <v>11</v>
      </c>
      <c r="D9" s="21"/>
      <c r="E9" s="21"/>
      <c r="F9" s="21"/>
      <c r="G9" s="76">
        <f>G10+G15+G25</f>
        <v>4234429.4399999995</v>
      </c>
      <c r="H9" s="84">
        <f>H10+H15+H25</f>
        <v>4172034.8700000006</v>
      </c>
    </row>
    <row r="10" spans="1:8" s="12" customFormat="1" ht="30.75" customHeight="1">
      <c r="A10" s="129" t="s">
        <v>15</v>
      </c>
      <c r="B10" s="3" t="s">
        <v>52</v>
      </c>
      <c r="C10" s="21" t="s">
        <v>11</v>
      </c>
      <c r="D10" s="21" t="s">
        <v>14</v>
      </c>
      <c r="E10" s="21"/>
      <c r="F10" s="21"/>
      <c r="G10" s="76">
        <f aca="true" t="shared" si="0" ref="G10:H13">G11</f>
        <v>814000</v>
      </c>
      <c r="H10" s="84">
        <f t="shared" si="0"/>
        <v>796917.47</v>
      </c>
    </row>
    <row r="11" spans="1:8" ht="47.25" customHeight="1">
      <c r="A11" s="129" t="s">
        <v>58</v>
      </c>
      <c r="B11" s="3" t="s">
        <v>52</v>
      </c>
      <c r="C11" s="21" t="s">
        <v>11</v>
      </c>
      <c r="D11" s="21" t="s">
        <v>14</v>
      </c>
      <c r="E11" s="21" t="s">
        <v>61</v>
      </c>
      <c r="F11" s="21" t="s">
        <v>12</v>
      </c>
      <c r="G11" s="76">
        <f t="shared" si="0"/>
        <v>814000</v>
      </c>
      <c r="H11" s="84">
        <f t="shared" si="0"/>
        <v>796917.47</v>
      </c>
    </row>
    <row r="12" spans="1:8" ht="42.75">
      <c r="A12" s="129" t="s">
        <v>162</v>
      </c>
      <c r="B12" s="3" t="s">
        <v>52</v>
      </c>
      <c r="C12" s="21" t="s">
        <v>11</v>
      </c>
      <c r="D12" s="21" t="s">
        <v>14</v>
      </c>
      <c r="E12" s="21" t="s">
        <v>40</v>
      </c>
      <c r="F12" s="21" t="s">
        <v>12</v>
      </c>
      <c r="G12" s="76">
        <f t="shared" si="0"/>
        <v>814000</v>
      </c>
      <c r="H12" s="84">
        <f t="shared" si="0"/>
        <v>796917.47</v>
      </c>
    </row>
    <row r="13" spans="1:8" ht="18" customHeight="1">
      <c r="A13" s="129" t="s">
        <v>164</v>
      </c>
      <c r="B13" s="3" t="s">
        <v>52</v>
      </c>
      <c r="C13" s="21" t="s">
        <v>11</v>
      </c>
      <c r="D13" s="21" t="s">
        <v>14</v>
      </c>
      <c r="E13" s="21" t="s">
        <v>163</v>
      </c>
      <c r="F13" s="21" t="s">
        <v>12</v>
      </c>
      <c r="G13" s="76">
        <f t="shared" si="0"/>
        <v>814000</v>
      </c>
      <c r="H13" s="84">
        <f t="shared" si="0"/>
        <v>796917.47</v>
      </c>
    </row>
    <row r="14" spans="1:8" ht="15.75">
      <c r="A14" s="130" t="s">
        <v>165</v>
      </c>
      <c r="B14" s="49" t="s">
        <v>52</v>
      </c>
      <c r="C14" s="156" t="s">
        <v>11</v>
      </c>
      <c r="D14" s="156" t="s">
        <v>14</v>
      </c>
      <c r="E14" s="156" t="s">
        <v>163</v>
      </c>
      <c r="F14" s="156" t="s">
        <v>16</v>
      </c>
      <c r="G14" s="75">
        <v>814000</v>
      </c>
      <c r="H14" s="87">
        <v>796917.47</v>
      </c>
    </row>
    <row r="15" spans="1:8" ht="42.75">
      <c r="A15" s="129" t="s">
        <v>18</v>
      </c>
      <c r="B15" s="3" t="s">
        <v>52</v>
      </c>
      <c r="C15" s="21" t="s">
        <v>11</v>
      </c>
      <c r="D15" s="21" t="s">
        <v>17</v>
      </c>
      <c r="E15" s="21"/>
      <c r="F15" s="21"/>
      <c r="G15" s="76">
        <f>G16</f>
        <v>620450</v>
      </c>
      <c r="H15" s="84">
        <f>H16</f>
        <v>606402.1300000001</v>
      </c>
    </row>
    <row r="16" spans="1:8" ht="48" customHeight="1">
      <c r="A16" s="129" t="s">
        <v>58</v>
      </c>
      <c r="B16" s="3" t="s">
        <v>52</v>
      </c>
      <c r="C16" s="21" t="s">
        <v>11</v>
      </c>
      <c r="D16" s="21" t="s">
        <v>17</v>
      </c>
      <c r="E16" s="21" t="s">
        <v>61</v>
      </c>
      <c r="F16" s="21" t="s">
        <v>12</v>
      </c>
      <c r="G16" s="76">
        <f>G17</f>
        <v>620450</v>
      </c>
      <c r="H16" s="84">
        <f>H17</f>
        <v>606402.1300000001</v>
      </c>
    </row>
    <row r="17" spans="1:8" ht="42.75">
      <c r="A17" s="129" t="s">
        <v>59</v>
      </c>
      <c r="B17" s="3" t="s">
        <v>52</v>
      </c>
      <c r="C17" s="21" t="s">
        <v>11</v>
      </c>
      <c r="D17" s="21" t="s">
        <v>17</v>
      </c>
      <c r="E17" s="21" t="s">
        <v>40</v>
      </c>
      <c r="F17" s="21" t="s">
        <v>12</v>
      </c>
      <c r="G17" s="76">
        <f>G18+G23</f>
        <v>620450</v>
      </c>
      <c r="H17" s="84">
        <f>H18+H23</f>
        <v>606402.1300000001</v>
      </c>
    </row>
    <row r="18" spans="1:8" s="11" customFormat="1" ht="18.75" customHeight="1">
      <c r="A18" s="129" t="s">
        <v>19</v>
      </c>
      <c r="B18" s="3" t="s">
        <v>52</v>
      </c>
      <c r="C18" s="21" t="s">
        <v>11</v>
      </c>
      <c r="D18" s="21" t="s">
        <v>17</v>
      </c>
      <c r="E18" s="21" t="s">
        <v>166</v>
      </c>
      <c r="F18" s="21" t="s">
        <v>12</v>
      </c>
      <c r="G18" s="76">
        <f>G19+G20+G21+G22</f>
        <v>619450</v>
      </c>
      <c r="H18" s="84">
        <f>H19+H20+H21+H22</f>
        <v>605402.1300000001</v>
      </c>
    </row>
    <row r="19" spans="1:8" ht="18.75" customHeight="1">
      <c r="A19" s="130" t="s">
        <v>167</v>
      </c>
      <c r="B19" s="49" t="s">
        <v>52</v>
      </c>
      <c r="C19" s="156" t="s">
        <v>11</v>
      </c>
      <c r="D19" s="156" t="s">
        <v>17</v>
      </c>
      <c r="E19" s="156" t="s">
        <v>166</v>
      </c>
      <c r="F19" s="156" t="s">
        <v>16</v>
      </c>
      <c r="G19" s="75">
        <v>361000</v>
      </c>
      <c r="H19" s="87">
        <v>351261.22000000003</v>
      </c>
    </row>
    <row r="20" spans="1:8" s="11" customFormat="1" ht="31.5" customHeight="1">
      <c r="A20" s="89" t="s">
        <v>60</v>
      </c>
      <c r="B20" s="49" t="s">
        <v>52</v>
      </c>
      <c r="C20" s="156" t="s">
        <v>11</v>
      </c>
      <c r="D20" s="156" t="s">
        <v>17</v>
      </c>
      <c r="E20" s="156" t="s">
        <v>166</v>
      </c>
      <c r="F20" s="156" t="s">
        <v>20</v>
      </c>
      <c r="G20" s="75">
        <v>121650</v>
      </c>
      <c r="H20" s="87">
        <v>118997.95999999999</v>
      </c>
    </row>
    <row r="21" spans="1:8" ht="19.5" customHeight="1">
      <c r="A21" s="89" t="s">
        <v>22</v>
      </c>
      <c r="B21" s="49" t="s">
        <v>52</v>
      </c>
      <c r="C21" s="156" t="s">
        <v>11</v>
      </c>
      <c r="D21" s="156" t="s">
        <v>17</v>
      </c>
      <c r="E21" s="156" t="s">
        <v>166</v>
      </c>
      <c r="F21" s="156" t="s">
        <v>21</v>
      </c>
      <c r="G21" s="75">
        <v>17000</v>
      </c>
      <c r="H21" s="87">
        <v>16408.57</v>
      </c>
    </row>
    <row r="22" spans="1:8" ht="15.75">
      <c r="A22" s="89" t="s">
        <v>24</v>
      </c>
      <c r="B22" s="49" t="s">
        <v>52</v>
      </c>
      <c r="C22" s="156" t="s">
        <v>11</v>
      </c>
      <c r="D22" s="156" t="s">
        <v>17</v>
      </c>
      <c r="E22" s="156" t="s">
        <v>166</v>
      </c>
      <c r="F22" s="156" t="s">
        <v>23</v>
      </c>
      <c r="G22" s="75">
        <v>119800</v>
      </c>
      <c r="H22" s="87">
        <v>118734.38</v>
      </c>
    </row>
    <row r="23" spans="1:8" ht="45" customHeight="1">
      <c r="A23" s="129" t="s">
        <v>343</v>
      </c>
      <c r="B23" s="3" t="s">
        <v>52</v>
      </c>
      <c r="C23" s="21" t="s">
        <v>11</v>
      </c>
      <c r="D23" s="21" t="s">
        <v>17</v>
      </c>
      <c r="E23" s="21" t="s">
        <v>342</v>
      </c>
      <c r="F23" s="21" t="s">
        <v>12</v>
      </c>
      <c r="G23" s="76">
        <f>G24</f>
        <v>1000</v>
      </c>
      <c r="H23" s="84">
        <f>H24</f>
        <v>1000</v>
      </c>
    </row>
    <row r="24" spans="1:8" ht="31.5">
      <c r="A24" s="89" t="s">
        <v>60</v>
      </c>
      <c r="B24" s="3" t="s">
        <v>52</v>
      </c>
      <c r="C24" s="156" t="s">
        <v>11</v>
      </c>
      <c r="D24" s="156" t="s">
        <v>17</v>
      </c>
      <c r="E24" s="156" t="s">
        <v>344</v>
      </c>
      <c r="F24" s="156" t="s">
        <v>20</v>
      </c>
      <c r="G24" s="75">
        <v>1000</v>
      </c>
      <c r="H24" s="87">
        <v>1000</v>
      </c>
    </row>
    <row r="25" spans="1:8" ht="15.75">
      <c r="A25" s="28" t="s">
        <v>25</v>
      </c>
      <c r="B25" s="3" t="s">
        <v>52</v>
      </c>
      <c r="C25" s="21" t="s">
        <v>11</v>
      </c>
      <c r="D25" s="21">
        <v>13</v>
      </c>
      <c r="E25" s="21"/>
      <c r="F25" s="21"/>
      <c r="G25" s="76">
        <f aca="true" t="shared" si="1" ref="G25:H27">G26</f>
        <v>2799979.44</v>
      </c>
      <c r="H25" s="84">
        <f t="shared" si="1"/>
        <v>2768715.2700000005</v>
      </c>
    </row>
    <row r="26" spans="1:8" ht="45" customHeight="1">
      <c r="A26" s="129" t="s">
        <v>58</v>
      </c>
      <c r="B26" s="3" t="s">
        <v>52</v>
      </c>
      <c r="C26" s="21" t="s">
        <v>11</v>
      </c>
      <c r="D26" s="21">
        <v>13</v>
      </c>
      <c r="E26" s="21" t="s">
        <v>61</v>
      </c>
      <c r="F26" s="21" t="s">
        <v>12</v>
      </c>
      <c r="G26" s="76">
        <f t="shared" si="1"/>
        <v>2799979.44</v>
      </c>
      <c r="H26" s="84">
        <f t="shared" si="1"/>
        <v>2768715.2700000005</v>
      </c>
    </row>
    <row r="27" spans="1:8" s="11" customFormat="1" ht="43.5" customHeight="1">
      <c r="A27" s="129" t="s">
        <v>169</v>
      </c>
      <c r="B27" s="49" t="s">
        <v>52</v>
      </c>
      <c r="C27" s="21" t="s">
        <v>11</v>
      </c>
      <c r="D27" s="21" t="s">
        <v>168</v>
      </c>
      <c r="E27" s="21" t="s">
        <v>40</v>
      </c>
      <c r="F27" s="21" t="s">
        <v>12</v>
      </c>
      <c r="G27" s="76">
        <f t="shared" si="1"/>
        <v>2799979.44</v>
      </c>
      <c r="H27" s="84">
        <f t="shared" si="1"/>
        <v>2768715.2700000005</v>
      </c>
    </row>
    <row r="28" spans="1:8" ht="30.75" customHeight="1">
      <c r="A28" s="28" t="s">
        <v>171</v>
      </c>
      <c r="B28" s="3" t="s">
        <v>52</v>
      </c>
      <c r="C28" s="21" t="s">
        <v>11</v>
      </c>
      <c r="D28" s="21">
        <v>13</v>
      </c>
      <c r="E28" s="21" t="s">
        <v>170</v>
      </c>
      <c r="F28" s="21" t="s">
        <v>12</v>
      </c>
      <c r="G28" s="76">
        <f>SUM(G29:G30)</f>
        <v>2799979.44</v>
      </c>
      <c r="H28" s="84">
        <f>SUM(H29:H30)</f>
        <v>2768715.2700000005</v>
      </c>
    </row>
    <row r="29" spans="1:8" s="11" customFormat="1" ht="15.75">
      <c r="A29" s="130" t="s">
        <v>172</v>
      </c>
      <c r="B29" s="3" t="s">
        <v>52</v>
      </c>
      <c r="C29" s="156" t="s">
        <v>11</v>
      </c>
      <c r="D29" s="156" t="s">
        <v>26</v>
      </c>
      <c r="E29" s="156" t="s">
        <v>170</v>
      </c>
      <c r="F29" s="156" t="s">
        <v>16</v>
      </c>
      <c r="G29" s="75">
        <v>2611979.44</v>
      </c>
      <c r="H29" s="87">
        <v>2587721.5300000003</v>
      </c>
    </row>
    <row r="30" spans="1:8" ht="34.5" customHeight="1">
      <c r="A30" s="89" t="s">
        <v>60</v>
      </c>
      <c r="B30" s="3" t="s">
        <v>52</v>
      </c>
      <c r="C30" s="156" t="s">
        <v>11</v>
      </c>
      <c r="D30" s="156" t="s">
        <v>26</v>
      </c>
      <c r="E30" s="156" t="s">
        <v>170</v>
      </c>
      <c r="F30" s="156" t="s">
        <v>20</v>
      </c>
      <c r="G30" s="75">
        <v>188000</v>
      </c>
      <c r="H30" s="87">
        <v>180993.74</v>
      </c>
    </row>
    <row r="31" spans="1:8" s="11" customFormat="1" ht="21" customHeight="1">
      <c r="A31" s="131" t="s">
        <v>27</v>
      </c>
      <c r="B31" s="3" t="s">
        <v>52</v>
      </c>
      <c r="C31" s="21" t="s">
        <v>14</v>
      </c>
      <c r="D31" s="21"/>
      <c r="E31" s="21"/>
      <c r="F31" s="21"/>
      <c r="G31" s="76">
        <f aca="true" t="shared" si="2" ref="G31:H34">G32</f>
        <v>148600</v>
      </c>
      <c r="H31" s="84">
        <f t="shared" si="2"/>
        <v>148600</v>
      </c>
    </row>
    <row r="32" spans="1:8" ht="19.5" customHeight="1">
      <c r="A32" s="28" t="s">
        <v>29</v>
      </c>
      <c r="B32" s="49" t="s">
        <v>52</v>
      </c>
      <c r="C32" s="21" t="s">
        <v>14</v>
      </c>
      <c r="D32" s="21" t="s">
        <v>28</v>
      </c>
      <c r="E32" s="21"/>
      <c r="F32" s="21"/>
      <c r="G32" s="76">
        <f t="shared" si="2"/>
        <v>148600</v>
      </c>
      <c r="H32" s="84">
        <f t="shared" si="2"/>
        <v>148600</v>
      </c>
    </row>
    <row r="33" spans="1:8" s="11" customFormat="1" ht="42.75">
      <c r="A33" s="129" t="s">
        <v>58</v>
      </c>
      <c r="B33" s="49" t="s">
        <v>52</v>
      </c>
      <c r="C33" s="21" t="s">
        <v>14</v>
      </c>
      <c r="D33" s="21" t="s">
        <v>28</v>
      </c>
      <c r="E33" s="21" t="s">
        <v>61</v>
      </c>
      <c r="F33" s="21" t="s">
        <v>12</v>
      </c>
      <c r="G33" s="76">
        <f t="shared" si="2"/>
        <v>148600</v>
      </c>
      <c r="H33" s="84">
        <f t="shared" si="2"/>
        <v>148600</v>
      </c>
    </row>
    <row r="34" spans="1:8" s="11" customFormat="1" ht="42.75" customHeight="1">
      <c r="A34" s="129" t="s">
        <v>169</v>
      </c>
      <c r="B34" s="3" t="s">
        <v>52</v>
      </c>
      <c r="C34" s="21" t="s">
        <v>14</v>
      </c>
      <c r="D34" s="21" t="s">
        <v>28</v>
      </c>
      <c r="E34" s="21" t="s">
        <v>40</v>
      </c>
      <c r="F34" s="21" t="s">
        <v>12</v>
      </c>
      <c r="G34" s="76">
        <f t="shared" si="2"/>
        <v>148600</v>
      </c>
      <c r="H34" s="84">
        <f t="shared" si="2"/>
        <v>148600</v>
      </c>
    </row>
    <row r="35" spans="1:8" s="11" customFormat="1" ht="33.75" customHeight="1">
      <c r="A35" s="28" t="s">
        <v>174</v>
      </c>
      <c r="B35" s="3" t="s">
        <v>52</v>
      </c>
      <c r="C35" s="21" t="s">
        <v>14</v>
      </c>
      <c r="D35" s="21" t="s">
        <v>28</v>
      </c>
      <c r="E35" s="21" t="s">
        <v>173</v>
      </c>
      <c r="F35" s="21" t="s">
        <v>12</v>
      </c>
      <c r="G35" s="76">
        <f>G36+G37</f>
        <v>148600</v>
      </c>
      <c r="H35" s="84">
        <f>H36+H37</f>
        <v>148600</v>
      </c>
    </row>
    <row r="36" spans="1:8" ht="18.75" customHeight="1">
      <c r="A36" s="130" t="s">
        <v>172</v>
      </c>
      <c r="B36" s="3" t="s">
        <v>52</v>
      </c>
      <c r="C36" s="156" t="s">
        <v>14</v>
      </c>
      <c r="D36" s="156" t="s">
        <v>28</v>
      </c>
      <c r="E36" s="156" t="s">
        <v>173</v>
      </c>
      <c r="F36" s="156" t="s">
        <v>16</v>
      </c>
      <c r="G36" s="75">
        <v>131000</v>
      </c>
      <c r="H36" s="87">
        <v>131000</v>
      </c>
    </row>
    <row r="37" spans="1:8" s="11" customFormat="1" ht="33" customHeight="1">
      <c r="A37" s="89" t="s">
        <v>60</v>
      </c>
      <c r="B37" s="3" t="s">
        <v>52</v>
      </c>
      <c r="C37" s="156" t="s">
        <v>14</v>
      </c>
      <c r="D37" s="156" t="s">
        <v>28</v>
      </c>
      <c r="E37" s="156" t="s">
        <v>173</v>
      </c>
      <c r="F37" s="156" t="s">
        <v>20</v>
      </c>
      <c r="G37" s="75">
        <v>17600</v>
      </c>
      <c r="H37" s="87">
        <v>17600</v>
      </c>
    </row>
    <row r="38" spans="1:8" s="11" customFormat="1" ht="35.25" customHeight="1">
      <c r="A38" s="131" t="s">
        <v>71</v>
      </c>
      <c r="B38" s="3" t="s">
        <v>52</v>
      </c>
      <c r="C38" s="21" t="s">
        <v>28</v>
      </c>
      <c r="D38" s="21"/>
      <c r="E38" s="21"/>
      <c r="F38" s="21"/>
      <c r="G38" s="76">
        <f>G39+G50</f>
        <v>162000</v>
      </c>
      <c r="H38" s="84">
        <f>H39+H50</f>
        <v>157450</v>
      </c>
    </row>
    <row r="39" spans="1:8" ht="50.25" customHeight="1">
      <c r="A39" s="132" t="s">
        <v>385</v>
      </c>
      <c r="B39" s="49" t="s">
        <v>52</v>
      </c>
      <c r="C39" s="21" t="s">
        <v>28</v>
      </c>
      <c r="D39" s="21" t="s">
        <v>53</v>
      </c>
      <c r="E39" s="21"/>
      <c r="F39" s="21"/>
      <c r="G39" s="76">
        <f>G40+G44+G48</f>
        <v>159000</v>
      </c>
      <c r="H39" s="84">
        <f>H40+H44+H48</f>
        <v>157450</v>
      </c>
    </row>
    <row r="40" spans="1:8" ht="42.75">
      <c r="A40" s="129" t="s">
        <v>58</v>
      </c>
      <c r="B40" s="3" t="s">
        <v>52</v>
      </c>
      <c r="C40" s="21" t="s">
        <v>28</v>
      </c>
      <c r="D40" s="21" t="s">
        <v>53</v>
      </c>
      <c r="E40" s="21" t="s">
        <v>61</v>
      </c>
      <c r="F40" s="21" t="s">
        <v>12</v>
      </c>
      <c r="G40" s="76">
        <f aca="true" t="shared" si="3" ref="G40:H42">G41</f>
        <v>1000</v>
      </c>
      <c r="H40" s="84">
        <f t="shared" si="3"/>
        <v>0</v>
      </c>
    </row>
    <row r="41" spans="1:8" ht="42.75">
      <c r="A41" s="129" t="s">
        <v>169</v>
      </c>
      <c r="B41" s="3" t="s">
        <v>52</v>
      </c>
      <c r="C41" s="21" t="s">
        <v>28</v>
      </c>
      <c r="D41" s="21" t="s">
        <v>53</v>
      </c>
      <c r="E41" s="21" t="s">
        <v>40</v>
      </c>
      <c r="F41" s="21" t="s">
        <v>12</v>
      </c>
      <c r="G41" s="76">
        <f t="shared" si="3"/>
        <v>1000</v>
      </c>
      <c r="H41" s="84">
        <f t="shared" si="3"/>
        <v>0</v>
      </c>
    </row>
    <row r="42" spans="1:8" ht="47.25">
      <c r="A42" s="28" t="s">
        <v>176</v>
      </c>
      <c r="B42" s="3" t="s">
        <v>52</v>
      </c>
      <c r="C42" s="21" t="s">
        <v>28</v>
      </c>
      <c r="D42" s="21" t="s">
        <v>53</v>
      </c>
      <c r="E42" s="21" t="s">
        <v>175</v>
      </c>
      <c r="F42" s="21" t="s">
        <v>12</v>
      </c>
      <c r="G42" s="76">
        <f t="shared" si="3"/>
        <v>1000</v>
      </c>
      <c r="H42" s="84">
        <f t="shared" si="3"/>
        <v>0</v>
      </c>
    </row>
    <row r="43" spans="1:8" ht="31.5" customHeight="1">
      <c r="A43" s="89" t="s">
        <v>60</v>
      </c>
      <c r="B43" s="3" t="s">
        <v>52</v>
      </c>
      <c r="C43" s="156" t="s">
        <v>28</v>
      </c>
      <c r="D43" s="156" t="s">
        <v>53</v>
      </c>
      <c r="E43" s="156" t="s">
        <v>175</v>
      </c>
      <c r="F43" s="156" t="s">
        <v>20</v>
      </c>
      <c r="G43" s="75">
        <v>1000</v>
      </c>
      <c r="H43" s="87">
        <v>0</v>
      </c>
    </row>
    <row r="44" spans="1:8" s="11" customFormat="1" ht="47.25">
      <c r="A44" s="28" t="s">
        <v>386</v>
      </c>
      <c r="B44" s="3" t="s">
        <v>52</v>
      </c>
      <c r="C44" s="21" t="s">
        <v>28</v>
      </c>
      <c r="D44" s="21" t="s">
        <v>53</v>
      </c>
      <c r="E44" s="21" t="s">
        <v>78</v>
      </c>
      <c r="F44" s="21" t="s">
        <v>12</v>
      </c>
      <c r="G44" s="76">
        <f aca="true" t="shared" si="4" ref="G44:H46">G45</f>
        <v>135000</v>
      </c>
      <c r="H44" s="84">
        <f t="shared" si="4"/>
        <v>134450</v>
      </c>
    </row>
    <row r="45" spans="1:8" ht="15.75">
      <c r="A45" s="133" t="s">
        <v>345</v>
      </c>
      <c r="B45" s="49" t="s">
        <v>52</v>
      </c>
      <c r="C45" s="21" t="s">
        <v>28</v>
      </c>
      <c r="D45" s="21" t="s">
        <v>53</v>
      </c>
      <c r="E45" s="21" t="s">
        <v>79</v>
      </c>
      <c r="F45" s="21" t="s">
        <v>12</v>
      </c>
      <c r="G45" s="76">
        <f t="shared" si="4"/>
        <v>135000</v>
      </c>
      <c r="H45" s="84">
        <f t="shared" si="4"/>
        <v>134450</v>
      </c>
    </row>
    <row r="46" spans="1:8" s="11" customFormat="1" ht="28.5">
      <c r="A46" s="129" t="s">
        <v>80</v>
      </c>
      <c r="B46" s="3" t="s">
        <v>52</v>
      </c>
      <c r="C46" s="21" t="s">
        <v>28</v>
      </c>
      <c r="D46" s="21" t="s">
        <v>53</v>
      </c>
      <c r="E46" s="21" t="s">
        <v>298</v>
      </c>
      <c r="F46" s="21" t="s">
        <v>12</v>
      </c>
      <c r="G46" s="76">
        <f t="shared" si="4"/>
        <v>135000</v>
      </c>
      <c r="H46" s="84">
        <f t="shared" si="4"/>
        <v>134450</v>
      </c>
    </row>
    <row r="47" spans="1:8" ht="31.5">
      <c r="A47" s="89" t="s">
        <v>60</v>
      </c>
      <c r="B47" s="3" t="s">
        <v>52</v>
      </c>
      <c r="C47" s="156" t="s">
        <v>28</v>
      </c>
      <c r="D47" s="156" t="s">
        <v>53</v>
      </c>
      <c r="E47" s="156" t="s">
        <v>298</v>
      </c>
      <c r="F47" s="156" t="s">
        <v>20</v>
      </c>
      <c r="G47" s="75">
        <v>135000</v>
      </c>
      <c r="H47" s="87">
        <v>134450</v>
      </c>
    </row>
    <row r="48" spans="1:8" s="11" customFormat="1" ht="28.5" customHeight="1">
      <c r="A48" s="134" t="s">
        <v>387</v>
      </c>
      <c r="B48" s="3" t="s">
        <v>52</v>
      </c>
      <c r="C48" s="94" t="s">
        <v>28</v>
      </c>
      <c r="D48" s="94" t="s">
        <v>53</v>
      </c>
      <c r="E48" s="95" t="s">
        <v>291</v>
      </c>
      <c r="F48" s="94" t="s">
        <v>12</v>
      </c>
      <c r="G48" s="178">
        <f>G49</f>
        <v>23000</v>
      </c>
      <c r="H48" s="173">
        <f>H49</f>
        <v>23000</v>
      </c>
    </row>
    <row r="49" spans="1:8" s="11" customFormat="1" ht="30">
      <c r="A49" s="135" t="s">
        <v>60</v>
      </c>
      <c r="B49" s="3" t="s">
        <v>52</v>
      </c>
      <c r="C49" s="107" t="s">
        <v>28</v>
      </c>
      <c r="D49" s="107" t="s">
        <v>53</v>
      </c>
      <c r="E49" s="108" t="s">
        <v>291</v>
      </c>
      <c r="F49" s="107" t="s">
        <v>20</v>
      </c>
      <c r="G49" s="179">
        <v>23000</v>
      </c>
      <c r="H49" s="174">
        <v>23000</v>
      </c>
    </row>
    <row r="50" spans="1:8" ht="37.5">
      <c r="A50" s="131" t="s">
        <v>292</v>
      </c>
      <c r="B50" s="3" t="s">
        <v>52</v>
      </c>
      <c r="C50" s="21" t="s">
        <v>28</v>
      </c>
      <c r="D50" s="21" t="s">
        <v>290</v>
      </c>
      <c r="E50" s="21"/>
      <c r="F50" s="21"/>
      <c r="G50" s="76">
        <f>G51+G59+G55</f>
        <v>3000</v>
      </c>
      <c r="H50" s="84">
        <f>H51+H59+H55</f>
        <v>0</v>
      </c>
    </row>
    <row r="51" spans="1:8" s="11" customFormat="1" ht="46.5" customHeight="1">
      <c r="A51" s="136" t="s">
        <v>388</v>
      </c>
      <c r="B51" s="3" t="s">
        <v>52</v>
      </c>
      <c r="C51" s="21" t="s">
        <v>28</v>
      </c>
      <c r="D51" s="21" t="s">
        <v>290</v>
      </c>
      <c r="E51" s="21" t="s">
        <v>68</v>
      </c>
      <c r="F51" s="21" t="s">
        <v>12</v>
      </c>
      <c r="G51" s="76">
        <f aca="true" t="shared" si="5" ref="G51:H53">G52</f>
        <v>1000</v>
      </c>
      <c r="H51" s="84">
        <f t="shared" si="5"/>
        <v>0</v>
      </c>
    </row>
    <row r="52" spans="1:8" s="11" customFormat="1" ht="30">
      <c r="A52" s="136" t="s">
        <v>69</v>
      </c>
      <c r="B52" s="3" t="s">
        <v>52</v>
      </c>
      <c r="C52" s="21" t="s">
        <v>28</v>
      </c>
      <c r="D52" s="21" t="s">
        <v>290</v>
      </c>
      <c r="E52" s="21" t="s">
        <v>70</v>
      </c>
      <c r="F52" s="21" t="s">
        <v>12</v>
      </c>
      <c r="G52" s="76">
        <f t="shared" si="5"/>
        <v>1000</v>
      </c>
      <c r="H52" s="84">
        <f t="shared" si="5"/>
        <v>0</v>
      </c>
    </row>
    <row r="53" spans="1:8" s="12" customFormat="1" ht="28.5">
      <c r="A53" s="129" t="s">
        <v>72</v>
      </c>
      <c r="B53" s="49" t="s">
        <v>52</v>
      </c>
      <c r="C53" s="21" t="s">
        <v>28</v>
      </c>
      <c r="D53" s="21" t="s">
        <v>290</v>
      </c>
      <c r="E53" s="21" t="s">
        <v>73</v>
      </c>
      <c r="F53" s="21" t="s">
        <v>12</v>
      </c>
      <c r="G53" s="76">
        <f t="shared" si="5"/>
        <v>1000</v>
      </c>
      <c r="H53" s="84">
        <f t="shared" si="5"/>
        <v>0</v>
      </c>
    </row>
    <row r="54" spans="1:8" s="11" customFormat="1" ht="33.75" customHeight="1">
      <c r="A54" s="89" t="s">
        <v>60</v>
      </c>
      <c r="B54" s="3" t="s">
        <v>52</v>
      </c>
      <c r="C54" s="156" t="s">
        <v>28</v>
      </c>
      <c r="D54" s="156" t="s">
        <v>290</v>
      </c>
      <c r="E54" s="156" t="s">
        <v>73</v>
      </c>
      <c r="F54" s="156" t="s">
        <v>20</v>
      </c>
      <c r="G54" s="75">
        <v>1000</v>
      </c>
      <c r="H54" s="87">
        <v>0</v>
      </c>
    </row>
    <row r="55" spans="1:8" s="11" customFormat="1" ht="28.5" customHeight="1">
      <c r="A55" s="136" t="s">
        <v>390</v>
      </c>
      <c r="B55" s="3" t="s">
        <v>52</v>
      </c>
      <c r="C55" s="21" t="s">
        <v>28</v>
      </c>
      <c r="D55" s="21" t="s">
        <v>290</v>
      </c>
      <c r="E55" s="21" t="s">
        <v>389</v>
      </c>
      <c r="F55" s="21" t="s">
        <v>12</v>
      </c>
      <c r="G55" s="76">
        <f aca="true" t="shared" si="6" ref="G55:H57">G56</f>
        <v>1000</v>
      </c>
      <c r="H55" s="84">
        <f t="shared" si="6"/>
        <v>0</v>
      </c>
    </row>
    <row r="56" spans="1:8" ht="20.25" customHeight="1">
      <c r="A56" s="183" t="s">
        <v>392</v>
      </c>
      <c r="B56" s="3" t="s">
        <v>52</v>
      </c>
      <c r="C56" s="21" t="s">
        <v>28</v>
      </c>
      <c r="D56" s="21" t="s">
        <v>290</v>
      </c>
      <c r="E56" s="21" t="s">
        <v>391</v>
      </c>
      <c r="F56" s="21" t="s">
        <v>12</v>
      </c>
      <c r="G56" s="76">
        <f t="shared" si="6"/>
        <v>1000</v>
      </c>
      <c r="H56" s="84">
        <f t="shared" si="6"/>
        <v>0</v>
      </c>
    </row>
    <row r="57" spans="1:8" s="11" customFormat="1" ht="28.5">
      <c r="A57" s="129" t="s">
        <v>394</v>
      </c>
      <c r="B57" s="49" t="s">
        <v>52</v>
      </c>
      <c r="C57" s="21" t="s">
        <v>28</v>
      </c>
      <c r="D57" s="21" t="s">
        <v>290</v>
      </c>
      <c r="E57" s="21" t="s">
        <v>393</v>
      </c>
      <c r="F57" s="21" t="s">
        <v>12</v>
      </c>
      <c r="G57" s="76">
        <f t="shared" si="6"/>
        <v>1000</v>
      </c>
      <c r="H57" s="84">
        <f t="shared" si="6"/>
        <v>0</v>
      </c>
    </row>
    <row r="58" spans="1:8" s="11" customFormat="1" ht="36" customHeight="1">
      <c r="A58" s="89" t="s">
        <v>60</v>
      </c>
      <c r="B58" s="3" t="s">
        <v>52</v>
      </c>
      <c r="C58" s="156" t="s">
        <v>28</v>
      </c>
      <c r="D58" s="156" t="s">
        <v>290</v>
      </c>
      <c r="E58" s="156" t="s">
        <v>393</v>
      </c>
      <c r="F58" s="156" t="s">
        <v>20</v>
      </c>
      <c r="G58" s="75">
        <v>1000</v>
      </c>
      <c r="H58" s="87">
        <v>0</v>
      </c>
    </row>
    <row r="59" spans="1:8" ht="57">
      <c r="A59" s="129" t="s">
        <v>395</v>
      </c>
      <c r="B59" s="3" t="s">
        <v>52</v>
      </c>
      <c r="C59" s="21" t="s">
        <v>28</v>
      </c>
      <c r="D59" s="21" t="s">
        <v>290</v>
      </c>
      <c r="E59" s="21" t="s">
        <v>75</v>
      </c>
      <c r="F59" s="21" t="s">
        <v>12</v>
      </c>
      <c r="G59" s="76">
        <f aca="true" t="shared" si="7" ref="G59:H61">G60</f>
        <v>1000</v>
      </c>
      <c r="H59" s="84">
        <f t="shared" si="7"/>
        <v>0</v>
      </c>
    </row>
    <row r="60" spans="1:8" s="11" customFormat="1" ht="31.5" customHeight="1">
      <c r="A60" s="129" t="s">
        <v>76</v>
      </c>
      <c r="B60" s="3" t="s">
        <v>52</v>
      </c>
      <c r="C60" s="21" t="s">
        <v>28</v>
      </c>
      <c r="D60" s="21" t="s">
        <v>290</v>
      </c>
      <c r="E60" s="21" t="s">
        <v>77</v>
      </c>
      <c r="F60" s="21" t="s">
        <v>12</v>
      </c>
      <c r="G60" s="76">
        <f t="shared" si="7"/>
        <v>1000</v>
      </c>
      <c r="H60" s="84">
        <f t="shared" si="7"/>
        <v>0</v>
      </c>
    </row>
    <row r="61" spans="1:8" ht="44.25" customHeight="1">
      <c r="A61" s="129" t="s">
        <v>257</v>
      </c>
      <c r="B61" s="49" t="s">
        <v>52</v>
      </c>
      <c r="C61" s="21" t="s">
        <v>28</v>
      </c>
      <c r="D61" s="21" t="s">
        <v>290</v>
      </c>
      <c r="E61" s="21" t="s">
        <v>77</v>
      </c>
      <c r="F61" s="21" t="s">
        <v>12</v>
      </c>
      <c r="G61" s="76">
        <f t="shared" si="7"/>
        <v>1000</v>
      </c>
      <c r="H61" s="84">
        <f t="shared" si="7"/>
        <v>0</v>
      </c>
    </row>
    <row r="62" spans="1:8" s="11" customFormat="1" ht="33" customHeight="1">
      <c r="A62" s="89" t="s">
        <v>60</v>
      </c>
      <c r="B62" s="3" t="s">
        <v>52</v>
      </c>
      <c r="C62" s="156" t="s">
        <v>28</v>
      </c>
      <c r="D62" s="156" t="s">
        <v>290</v>
      </c>
      <c r="E62" s="156" t="s">
        <v>77</v>
      </c>
      <c r="F62" s="156" t="s">
        <v>20</v>
      </c>
      <c r="G62" s="75">
        <v>1000</v>
      </c>
      <c r="H62" s="87">
        <v>0</v>
      </c>
    </row>
    <row r="63" spans="1:8" s="11" customFormat="1" ht="18" customHeight="1">
      <c r="A63" s="131" t="s">
        <v>32</v>
      </c>
      <c r="B63" s="3" t="s">
        <v>52</v>
      </c>
      <c r="C63" s="21" t="s">
        <v>17</v>
      </c>
      <c r="D63" s="21"/>
      <c r="E63" s="21"/>
      <c r="F63" s="21"/>
      <c r="G63" s="76">
        <f>G64+G68</f>
        <v>733583.56</v>
      </c>
      <c r="H63" s="84">
        <f>H64+H68</f>
        <v>153100</v>
      </c>
    </row>
    <row r="64" spans="1:8" s="11" customFormat="1" ht="18" customHeight="1">
      <c r="A64" s="28" t="s">
        <v>81</v>
      </c>
      <c r="B64" s="3" t="s">
        <v>52</v>
      </c>
      <c r="C64" s="65" t="s">
        <v>17</v>
      </c>
      <c r="D64" s="65" t="s">
        <v>30</v>
      </c>
      <c r="E64" s="21"/>
      <c r="F64" s="65"/>
      <c r="G64" s="76">
        <f aca="true" t="shared" si="8" ref="G64:H66">G65</f>
        <v>728583.56</v>
      </c>
      <c r="H64" s="84">
        <f t="shared" si="8"/>
        <v>153100</v>
      </c>
    </row>
    <row r="65" spans="1:8" s="11" customFormat="1" ht="49.5" customHeight="1">
      <c r="A65" s="28" t="s">
        <v>33</v>
      </c>
      <c r="B65" s="3" t="s">
        <v>52</v>
      </c>
      <c r="C65" s="65" t="s">
        <v>17</v>
      </c>
      <c r="D65" s="65" t="s">
        <v>30</v>
      </c>
      <c r="E65" s="99" t="s">
        <v>177</v>
      </c>
      <c r="F65" s="21" t="s">
        <v>12</v>
      </c>
      <c r="G65" s="76">
        <f t="shared" si="8"/>
        <v>728583.56</v>
      </c>
      <c r="H65" s="84">
        <f t="shared" si="8"/>
        <v>153100</v>
      </c>
    </row>
    <row r="66" spans="1:8" s="11" customFormat="1" ht="47.25">
      <c r="A66" s="28" t="s">
        <v>179</v>
      </c>
      <c r="B66" s="49" t="s">
        <v>52</v>
      </c>
      <c r="C66" s="65" t="s">
        <v>17</v>
      </c>
      <c r="D66" s="65" t="s">
        <v>30</v>
      </c>
      <c r="E66" s="99" t="s">
        <v>178</v>
      </c>
      <c r="F66" s="21" t="s">
        <v>12</v>
      </c>
      <c r="G66" s="76">
        <f t="shared" si="8"/>
        <v>728583.56</v>
      </c>
      <c r="H66" s="84">
        <f t="shared" si="8"/>
        <v>153100</v>
      </c>
    </row>
    <row r="67" spans="1:8" s="13" customFormat="1" ht="31.5" customHeight="1">
      <c r="A67" s="89" t="s">
        <v>60</v>
      </c>
      <c r="B67" s="3" t="s">
        <v>52</v>
      </c>
      <c r="C67" s="64" t="s">
        <v>17</v>
      </c>
      <c r="D67" s="64" t="s">
        <v>30</v>
      </c>
      <c r="E67" s="110" t="s">
        <v>178</v>
      </c>
      <c r="F67" s="156" t="s">
        <v>20</v>
      </c>
      <c r="G67" s="75">
        <v>728583.56</v>
      </c>
      <c r="H67" s="87">
        <v>153100</v>
      </c>
    </row>
    <row r="68" spans="1:8" s="13" customFormat="1" ht="15.75">
      <c r="A68" s="28" t="s">
        <v>35</v>
      </c>
      <c r="B68" s="3" t="s">
        <v>52</v>
      </c>
      <c r="C68" s="21" t="s">
        <v>17</v>
      </c>
      <c r="D68" s="21" t="s">
        <v>34</v>
      </c>
      <c r="E68" s="21"/>
      <c r="F68" s="21"/>
      <c r="G68" s="76">
        <f>G69</f>
        <v>5000</v>
      </c>
      <c r="H68" s="84">
        <f>H69</f>
        <v>0</v>
      </c>
    </row>
    <row r="69" spans="1:8" ht="35.25" customHeight="1">
      <c r="A69" s="28" t="s">
        <v>259</v>
      </c>
      <c r="B69" s="3" t="s">
        <v>52</v>
      </c>
      <c r="C69" s="21" t="s">
        <v>17</v>
      </c>
      <c r="D69" s="21" t="s">
        <v>34</v>
      </c>
      <c r="E69" s="21" t="s">
        <v>260</v>
      </c>
      <c r="F69" s="21" t="s">
        <v>12</v>
      </c>
      <c r="G69" s="76">
        <f>G70</f>
        <v>5000</v>
      </c>
      <c r="H69" s="84">
        <f>H70</f>
        <v>0</v>
      </c>
    </row>
    <row r="70" spans="1:8" s="11" customFormat="1" ht="32.25" customHeight="1">
      <c r="A70" s="89" t="s">
        <v>60</v>
      </c>
      <c r="B70" s="3" t="s">
        <v>52</v>
      </c>
      <c r="C70" s="156" t="s">
        <v>17</v>
      </c>
      <c r="D70" s="156" t="s">
        <v>34</v>
      </c>
      <c r="E70" s="156" t="s">
        <v>260</v>
      </c>
      <c r="F70" s="156" t="s">
        <v>20</v>
      </c>
      <c r="G70" s="75">
        <v>5000</v>
      </c>
      <c r="H70" s="87">
        <v>0</v>
      </c>
    </row>
    <row r="71" spans="1:8" s="13" customFormat="1" ht="19.5" customHeight="1">
      <c r="A71" s="131" t="s">
        <v>86</v>
      </c>
      <c r="B71" s="49" t="s">
        <v>52</v>
      </c>
      <c r="C71" s="21" t="s">
        <v>36</v>
      </c>
      <c r="D71" s="21"/>
      <c r="E71" s="21"/>
      <c r="F71" s="21"/>
      <c r="G71" s="76">
        <f>G78+G87+G72+G102</f>
        <v>1126332</v>
      </c>
      <c r="H71" s="84">
        <f>H78+H87+H72+H102</f>
        <v>973903.63</v>
      </c>
    </row>
    <row r="72" spans="1:8" s="11" customFormat="1" ht="19.5" customHeight="1">
      <c r="A72" s="131" t="s">
        <v>293</v>
      </c>
      <c r="B72" s="3" t="s">
        <v>52</v>
      </c>
      <c r="C72" s="21" t="s">
        <v>36</v>
      </c>
      <c r="D72" s="21" t="s">
        <v>11</v>
      </c>
      <c r="E72" s="21"/>
      <c r="F72" s="21"/>
      <c r="G72" s="76">
        <f aca="true" t="shared" si="9" ref="G72:H76">G73</f>
        <v>22000</v>
      </c>
      <c r="H72" s="84">
        <f t="shared" si="9"/>
        <v>15000</v>
      </c>
    </row>
    <row r="73" spans="1:8" ht="48.75" customHeight="1">
      <c r="A73" s="129" t="s">
        <v>58</v>
      </c>
      <c r="B73" s="49" t="s">
        <v>52</v>
      </c>
      <c r="C73" s="21" t="s">
        <v>36</v>
      </c>
      <c r="D73" s="21" t="s">
        <v>11</v>
      </c>
      <c r="E73" s="21" t="s">
        <v>61</v>
      </c>
      <c r="F73" s="21" t="s">
        <v>12</v>
      </c>
      <c r="G73" s="76">
        <f t="shared" si="9"/>
        <v>22000</v>
      </c>
      <c r="H73" s="84">
        <f t="shared" si="9"/>
        <v>15000</v>
      </c>
    </row>
    <row r="74" spans="1:8" s="12" customFormat="1" ht="21" customHeight="1">
      <c r="A74" s="28" t="s">
        <v>294</v>
      </c>
      <c r="B74" s="3" t="s">
        <v>52</v>
      </c>
      <c r="C74" s="21" t="s">
        <v>36</v>
      </c>
      <c r="D74" s="21" t="s">
        <v>11</v>
      </c>
      <c r="E74" s="21" t="s">
        <v>181</v>
      </c>
      <c r="F74" s="21" t="s">
        <v>12</v>
      </c>
      <c r="G74" s="76">
        <f t="shared" si="9"/>
        <v>22000</v>
      </c>
      <c r="H74" s="84">
        <f t="shared" si="9"/>
        <v>15000</v>
      </c>
    </row>
    <row r="75" spans="1:8" ht="18" customHeight="1">
      <c r="A75" s="28" t="s">
        <v>293</v>
      </c>
      <c r="B75" s="49" t="s">
        <v>52</v>
      </c>
      <c r="C75" s="21" t="s">
        <v>36</v>
      </c>
      <c r="D75" s="21" t="s">
        <v>11</v>
      </c>
      <c r="E75" s="21" t="s">
        <v>346</v>
      </c>
      <c r="F75" s="21" t="s">
        <v>12</v>
      </c>
      <c r="G75" s="76">
        <f t="shared" si="9"/>
        <v>22000</v>
      </c>
      <c r="H75" s="84">
        <f t="shared" si="9"/>
        <v>15000</v>
      </c>
    </row>
    <row r="76" spans="1:8" s="11" customFormat="1" ht="15.75">
      <c r="A76" s="28" t="s">
        <v>295</v>
      </c>
      <c r="B76" s="3" t="s">
        <v>52</v>
      </c>
      <c r="C76" s="21" t="s">
        <v>36</v>
      </c>
      <c r="D76" s="21" t="s">
        <v>11</v>
      </c>
      <c r="E76" s="21" t="s">
        <v>296</v>
      </c>
      <c r="F76" s="21" t="s">
        <v>12</v>
      </c>
      <c r="G76" s="76">
        <f t="shared" si="9"/>
        <v>22000</v>
      </c>
      <c r="H76" s="84">
        <f t="shared" si="9"/>
        <v>15000</v>
      </c>
    </row>
    <row r="77" spans="1:8" s="11" customFormat="1" ht="31.5">
      <c r="A77" s="89" t="s">
        <v>60</v>
      </c>
      <c r="B77" s="3" t="s">
        <v>52</v>
      </c>
      <c r="C77" s="156" t="s">
        <v>36</v>
      </c>
      <c r="D77" s="156" t="s">
        <v>11</v>
      </c>
      <c r="E77" s="156" t="s">
        <v>296</v>
      </c>
      <c r="F77" s="156" t="s">
        <v>20</v>
      </c>
      <c r="G77" s="75">
        <v>22000</v>
      </c>
      <c r="H77" s="87">
        <v>15000</v>
      </c>
    </row>
    <row r="78" spans="1:8" s="11" customFormat="1" ht="18.75">
      <c r="A78" s="131" t="s">
        <v>182</v>
      </c>
      <c r="B78" s="3" t="s">
        <v>52</v>
      </c>
      <c r="C78" s="21" t="s">
        <v>36</v>
      </c>
      <c r="D78" s="21" t="s">
        <v>14</v>
      </c>
      <c r="E78" s="21"/>
      <c r="F78" s="21"/>
      <c r="G78" s="76">
        <f>G79+G83</f>
        <v>101000</v>
      </c>
      <c r="H78" s="84">
        <f>H79+H83</f>
        <v>0</v>
      </c>
    </row>
    <row r="79" spans="1:8" s="11" customFormat="1" ht="51" customHeight="1">
      <c r="A79" s="139" t="s">
        <v>396</v>
      </c>
      <c r="B79" s="3" t="s">
        <v>52</v>
      </c>
      <c r="C79" s="21" t="s">
        <v>36</v>
      </c>
      <c r="D79" s="21" t="s">
        <v>14</v>
      </c>
      <c r="E79" s="21" t="s">
        <v>183</v>
      </c>
      <c r="F79" s="21" t="s">
        <v>12</v>
      </c>
      <c r="G79" s="76">
        <f aca="true" t="shared" si="10" ref="G79:H81">G80</f>
        <v>1000</v>
      </c>
      <c r="H79" s="84">
        <f t="shared" si="10"/>
        <v>0</v>
      </c>
    </row>
    <row r="80" spans="1:8" s="11" customFormat="1" ht="45.75" customHeight="1">
      <c r="A80" s="133" t="s">
        <v>261</v>
      </c>
      <c r="B80" s="3" t="s">
        <v>52</v>
      </c>
      <c r="C80" s="21" t="s">
        <v>36</v>
      </c>
      <c r="D80" s="21" t="s">
        <v>14</v>
      </c>
      <c r="E80" s="21" t="s">
        <v>397</v>
      </c>
      <c r="F80" s="21" t="s">
        <v>12</v>
      </c>
      <c r="G80" s="76">
        <f t="shared" si="10"/>
        <v>1000</v>
      </c>
      <c r="H80" s="84">
        <f t="shared" si="10"/>
        <v>0</v>
      </c>
    </row>
    <row r="81" spans="1:8" s="11" customFormat="1" ht="42.75">
      <c r="A81" s="129" t="s">
        <v>184</v>
      </c>
      <c r="B81" s="3" t="s">
        <v>52</v>
      </c>
      <c r="C81" s="21" t="s">
        <v>36</v>
      </c>
      <c r="D81" s="21" t="s">
        <v>14</v>
      </c>
      <c r="E81" s="21" t="s">
        <v>262</v>
      </c>
      <c r="F81" s="21" t="s">
        <v>12</v>
      </c>
      <c r="G81" s="76">
        <f t="shared" si="10"/>
        <v>1000</v>
      </c>
      <c r="H81" s="84">
        <f t="shared" si="10"/>
        <v>0</v>
      </c>
    </row>
    <row r="82" spans="1:8" ht="33" customHeight="1">
      <c r="A82" s="89" t="s">
        <v>60</v>
      </c>
      <c r="B82" s="49" t="s">
        <v>52</v>
      </c>
      <c r="C82" s="156" t="s">
        <v>36</v>
      </c>
      <c r="D82" s="156" t="s">
        <v>14</v>
      </c>
      <c r="E82" s="156" t="s">
        <v>262</v>
      </c>
      <c r="F82" s="156" t="s">
        <v>20</v>
      </c>
      <c r="G82" s="75">
        <v>1000</v>
      </c>
      <c r="H82" s="87">
        <v>0</v>
      </c>
    </row>
    <row r="83" spans="1:8" s="11" customFormat="1" ht="46.5" customHeight="1">
      <c r="A83" s="28" t="s">
        <v>398</v>
      </c>
      <c r="B83" s="49" t="s">
        <v>52</v>
      </c>
      <c r="C83" s="21" t="s">
        <v>36</v>
      </c>
      <c r="D83" s="21" t="s">
        <v>14</v>
      </c>
      <c r="E83" s="21" t="s">
        <v>347</v>
      </c>
      <c r="F83" s="21" t="s">
        <v>12</v>
      </c>
      <c r="G83" s="176">
        <f aca="true" t="shared" si="11" ref="G83:H85">G84</f>
        <v>100000</v>
      </c>
      <c r="H83" s="184">
        <f t="shared" si="11"/>
        <v>0</v>
      </c>
    </row>
    <row r="84" spans="1:8" s="11" customFormat="1" ht="31.5">
      <c r="A84" s="137" t="s">
        <v>349</v>
      </c>
      <c r="B84" s="3" t="s">
        <v>52</v>
      </c>
      <c r="C84" s="21" t="s">
        <v>36</v>
      </c>
      <c r="D84" s="21" t="s">
        <v>14</v>
      </c>
      <c r="E84" s="21" t="s">
        <v>348</v>
      </c>
      <c r="F84" s="21" t="s">
        <v>12</v>
      </c>
      <c r="G84" s="176">
        <f t="shared" si="11"/>
        <v>100000</v>
      </c>
      <c r="H84" s="184">
        <f t="shared" si="11"/>
        <v>0</v>
      </c>
    </row>
    <row r="85" spans="1:8" s="11" customFormat="1" ht="28.5">
      <c r="A85" s="129" t="s">
        <v>351</v>
      </c>
      <c r="B85" s="3" t="s">
        <v>52</v>
      </c>
      <c r="C85" s="21" t="s">
        <v>36</v>
      </c>
      <c r="D85" s="21" t="s">
        <v>14</v>
      </c>
      <c r="E85" s="21" t="s">
        <v>350</v>
      </c>
      <c r="F85" s="21" t="s">
        <v>12</v>
      </c>
      <c r="G85" s="176">
        <f t="shared" si="11"/>
        <v>100000</v>
      </c>
      <c r="H85" s="184">
        <f t="shared" si="11"/>
        <v>0</v>
      </c>
    </row>
    <row r="86" spans="1:8" s="11" customFormat="1" ht="31.5">
      <c r="A86" s="89" t="s">
        <v>60</v>
      </c>
      <c r="B86" s="3" t="s">
        <v>52</v>
      </c>
      <c r="C86" s="21" t="s">
        <v>36</v>
      </c>
      <c r="D86" s="21" t="s">
        <v>14</v>
      </c>
      <c r="E86" s="21" t="s">
        <v>350</v>
      </c>
      <c r="F86" s="21" t="s">
        <v>20</v>
      </c>
      <c r="G86" s="177">
        <v>100000</v>
      </c>
      <c r="H86" s="185">
        <v>0</v>
      </c>
    </row>
    <row r="87" spans="1:8" s="11" customFormat="1" ht="19.5" customHeight="1">
      <c r="A87" s="131" t="s">
        <v>185</v>
      </c>
      <c r="B87" s="49" t="s">
        <v>52</v>
      </c>
      <c r="C87" s="21" t="s">
        <v>36</v>
      </c>
      <c r="D87" s="21" t="s">
        <v>28</v>
      </c>
      <c r="E87" s="21"/>
      <c r="F87" s="21"/>
      <c r="G87" s="76">
        <f>G94+G88</f>
        <v>1002332</v>
      </c>
      <c r="H87" s="84">
        <f>H94+H88</f>
        <v>958903.63</v>
      </c>
    </row>
    <row r="88" spans="1:8" ht="32.25" customHeight="1">
      <c r="A88" s="138" t="s">
        <v>399</v>
      </c>
      <c r="B88" s="3" t="s">
        <v>52</v>
      </c>
      <c r="C88" s="21" t="s">
        <v>36</v>
      </c>
      <c r="D88" s="21" t="s">
        <v>28</v>
      </c>
      <c r="E88" s="21" t="s">
        <v>352</v>
      </c>
      <c r="F88" s="21" t="s">
        <v>12</v>
      </c>
      <c r="G88" s="76">
        <f>G89</f>
        <v>628332</v>
      </c>
      <c r="H88" s="84">
        <f>H89</f>
        <v>628332</v>
      </c>
    </row>
    <row r="89" spans="1:8" s="11" customFormat="1" ht="28.5">
      <c r="A89" s="138" t="s">
        <v>400</v>
      </c>
      <c r="B89" s="3" t="s">
        <v>52</v>
      </c>
      <c r="C89" s="21" t="s">
        <v>36</v>
      </c>
      <c r="D89" s="21" t="s">
        <v>28</v>
      </c>
      <c r="E89" s="21" t="s">
        <v>353</v>
      </c>
      <c r="F89" s="21" t="s">
        <v>12</v>
      </c>
      <c r="G89" s="76">
        <f>G90</f>
        <v>628332</v>
      </c>
      <c r="H89" s="84">
        <f>H90</f>
        <v>628332</v>
      </c>
    </row>
    <row r="90" spans="1:8" ht="28.5">
      <c r="A90" s="129" t="s">
        <v>401</v>
      </c>
      <c r="B90" s="3" t="s">
        <v>52</v>
      </c>
      <c r="C90" s="21" t="s">
        <v>36</v>
      </c>
      <c r="D90" s="21" t="s">
        <v>28</v>
      </c>
      <c r="E90" s="21" t="s">
        <v>354</v>
      </c>
      <c r="F90" s="21" t="s">
        <v>12</v>
      </c>
      <c r="G90" s="76">
        <f>G91+G92+G93</f>
        <v>628332</v>
      </c>
      <c r="H90" s="84">
        <f>H91+H92+H93</f>
        <v>628332</v>
      </c>
    </row>
    <row r="91" spans="1:8" s="11" customFormat="1" ht="31.5">
      <c r="A91" s="89" t="s">
        <v>60</v>
      </c>
      <c r="B91" s="3" t="s">
        <v>52</v>
      </c>
      <c r="C91" s="21" t="s">
        <v>36</v>
      </c>
      <c r="D91" s="21" t="s">
        <v>28</v>
      </c>
      <c r="E91" s="156" t="s">
        <v>354</v>
      </c>
      <c r="F91" s="156" t="s">
        <v>20</v>
      </c>
      <c r="G91" s="75">
        <v>7500</v>
      </c>
      <c r="H91" s="87">
        <v>7500</v>
      </c>
    </row>
    <row r="92" spans="1:8" ht="34.5" customHeight="1">
      <c r="A92" s="89" t="s">
        <v>357</v>
      </c>
      <c r="B92" s="49" t="s">
        <v>52</v>
      </c>
      <c r="C92" s="21" t="s">
        <v>36</v>
      </c>
      <c r="D92" s="21" t="s">
        <v>28</v>
      </c>
      <c r="E92" s="156" t="s">
        <v>354</v>
      </c>
      <c r="F92" s="156" t="s">
        <v>356</v>
      </c>
      <c r="G92" s="75">
        <v>150832</v>
      </c>
      <c r="H92" s="87">
        <v>150832</v>
      </c>
    </row>
    <row r="93" spans="1:8" ht="31.5" customHeight="1">
      <c r="A93" s="89" t="s">
        <v>357</v>
      </c>
      <c r="B93" s="3" t="s">
        <v>52</v>
      </c>
      <c r="C93" s="21" t="s">
        <v>36</v>
      </c>
      <c r="D93" s="21" t="s">
        <v>28</v>
      </c>
      <c r="E93" s="156" t="s">
        <v>358</v>
      </c>
      <c r="F93" s="156" t="s">
        <v>356</v>
      </c>
      <c r="G93" s="75">
        <v>470000</v>
      </c>
      <c r="H93" s="87">
        <v>470000</v>
      </c>
    </row>
    <row r="94" spans="1:8" s="11" customFormat="1" ht="18" customHeight="1">
      <c r="A94" s="139" t="s">
        <v>186</v>
      </c>
      <c r="B94" s="49" t="s">
        <v>52</v>
      </c>
      <c r="C94" s="21" t="s">
        <v>36</v>
      </c>
      <c r="D94" s="21" t="s">
        <v>28</v>
      </c>
      <c r="E94" s="21" t="s">
        <v>181</v>
      </c>
      <c r="F94" s="21" t="s">
        <v>12</v>
      </c>
      <c r="G94" s="76">
        <f>G95</f>
        <v>374000</v>
      </c>
      <c r="H94" s="84">
        <f>H95</f>
        <v>330571.63</v>
      </c>
    </row>
    <row r="95" spans="1:8" s="11" customFormat="1" ht="15.75">
      <c r="A95" s="28" t="s">
        <v>185</v>
      </c>
      <c r="B95" s="3" t="s">
        <v>52</v>
      </c>
      <c r="C95" s="21" t="s">
        <v>36</v>
      </c>
      <c r="D95" s="21" t="s">
        <v>28</v>
      </c>
      <c r="E95" s="21" t="s">
        <v>187</v>
      </c>
      <c r="F95" s="21" t="s">
        <v>12</v>
      </c>
      <c r="G95" s="76">
        <f>G96+G98+G100</f>
        <v>374000</v>
      </c>
      <c r="H95" s="84">
        <f>H96+H98+H100</f>
        <v>330571.63</v>
      </c>
    </row>
    <row r="96" spans="1:8" s="11" customFormat="1" ht="21.75" customHeight="1">
      <c r="A96" s="28" t="s">
        <v>189</v>
      </c>
      <c r="B96" s="49" t="s">
        <v>52</v>
      </c>
      <c r="C96" s="21" t="s">
        <v>36</v>
      </c>
      <c r="D96" s="21" t="s">
        <v>28</v>
      </c>
      <c r="E96" s="21" t="s">
        <v>188</v>
      </c>
      <c r="F96" s="21" t="s">
        <v>12</v>
      </c>
      <c r="G96" s="76">
        <f>G97</f>
        <v>80000</v>
      </c>
      <c r="H96" s="84">
        <f>H97</f>
        <v>37123.38</v>
      </c>
    </row>
    <row r="97" spans="1:8" s="14" customFormat="1" ht="30" customHeight="1">
      <c r="A97" s="89" t="s">
        <v>60</v>
      </c>
      <c r="B97" s="3" t="s">
        <v>52</v>
      </c>
      <c r="C97" s="156" t="s">
        <v>36</v>
      </c>
      <c r="D97" s="156" t="s">
        <v>28</v>
      </c>
      <c r="E97" s="156" t="s">
        <v>188</v>
      </c>
      <c r="F97" s="156" t="s">
        <v>20</v>
      </c>
      <c r="G97" s="75">
        <v>80000</v>
      </c>
      <c r="H97" s="87">
        <v>37123.38</v>
      </c>
    </row>
    <row r="98" spans="1:8" s="11" customFormat="1" ht="18" customHeight="1">
      <c r="A98" s="28" t="s">
        <v>191</v>
      </c>
      <c r="B98" s="3" t="s">
        <v>52</v>
      </c>
      <c r="C98" s="21" t="s">
        <v>36</v>
      </c>
      <c r="D98" s="21" t="s">
        <v>28</v>
      </c>
      <c r="E98" s="21" t="s">
        <v>190</v>
      </c>
      <c r="F98" s="21" t="s">
        <v>12</v>
      </c>
      <c r="G98" s="76">
        <f>G99</f>
        <v>35000</v>
      </c>
      <c r="H98" s="84">
        <f>H99</f>
        <v>35000</v>
      </c>
    </row>
    <row r="99" spans="1:8" s="11" customFormat="1" ht="31.5">
      <c r="A99" s="89" t="s">
        <v>60</v>
      </c>
      <c r="B99" s="3" t="s">
        <v>52</v>
      </c>
      <c r="C99" s="156" t="s">
        <v>36</v>
      </c>
      <c r="D99" s="156" t="s">
        <v>28</v>
      </c>
      <c r="E99" s="156" t="s">
        <v>190</v>
      </c>
      <c r="F99" s="156" t="s">
        <v>20</v>
      </c>
      <c r="G99" s="75">
        <v>35000</v>
      </c>
      <c r="H99" s="87">
        <v>35000</v>
      </c>
    </row>
    <row r="100" spans="1:8" s="11" customFormat="1" ht="34.5" customHeight="1">
      <c r="A100" s="28" t="s">
        <v>37</v>
      </c>
      <c r="B100" s="3" t="s">
        <v>52</v>
      </c>
      <c r="C100" s="21" t="s">
        <v>36</v>
      </c>
      <c r="D100" s="21" t="s">
        <v>28</v>
      </c>
      <c r="E100" s="21" t="s">
        <v>192</v>
      </c>
      <c r="F100" s="21" t="s">
        <v>12</v>
      </c>
      <c r="G100" s="76">
        <f>G101</f>
        <v>259000</v>
      </c>
      <c r="H100" s="84">
        <f>H101</f>
        <v>258448.25</v>
      </c>
    </row>
    <row r="101" spans="1:8" s="11" customFormat="1" ht="31.5">
      <c r="A101" s="89" t="s">
        <v>60</v>
      </c>
      <c r="B101" s="3" t="s">
        <v>52</v>
      </c>
      <c r="C101" s="156" t="s">
        <v>36</v>
      </c>
      <c r="D101" s="156" t="s">
        <v>28</v>
      </c>
      <c r="E101" s="156" t="s">
        <v>192</v>
      </c>
      <c r="F101" s="156" t="s">
        <v>20</v>
      </c>
      <c r="G101" s="75">
        <v>259000</v>
      </c>
      <c r="H101" s="87">
        <v>258448.25</v>
      </c>
    </row>
    <row r="102" spans="1:8" s="11" customFormat="1" ht="16.5" customHeight="1">
      <c r="A102" s="28" t="s">
        <v>359</v>
      </c>
      <c r="B102" s="49" t="s">
        <v>52</v>
      </c>
      <c r="C102" s="21" t="s">
        <v>36</v>
      </c>
      <c r="D102" s="21" t="s">
        <v>36</v>
      </c>
      <c r="E102" s="21"/>
      <c r="F102" s="21"/>
      <c r="G102" s="76">
        <f aca="true" t="shared" si="12" ref="G102:H105">G103</f>
        <v>1000</v>
      </c>
      <c r="H102" s="84">
        <f t="shared" si="12"/>
        <v>0</v>
      </c>
    </row>
    <row r="103" spans="1:8" ht="60">
      <c r="A103" s="133" t="s">
        <v>402</v>
      </c>
      <c r="B103" s="49" t="s">
        <v>52</v>
      </c>
      <c r="C103" s="21" t="s">
        <v>36</v>
      </c>
      <c r="D103" s="21" t="s">
        <v>36</v>
      </c>
      <c r="E103" s="21" t="s">
        <v>82</v>
      </c>
      <c r="F103" s="21" t="s">
        <v>12</v>
      </c>
      <c r="G103" s="76">
        <f t="shared" si="12"/>
        <v>1000</v>
      </c>
      <c r="H103" s="84">
        <f t="shared" si="12"/>
        <v>0</v>
      </c>
    </row>
    <row r="104" spans="1:8" s="11" customFormat="1" ht="31.5" customHeight="1">
      <c r="A104" s="133" t="s">
        <v>83</v>
      </c>
      <c r="B104" s="49" t="s">
        <v>52</v>
      </c>
      <c r="C104" s="21" t="s">
        <v>403</v>
      </c>
      <c r="D104" s="21" t="s">
        <v>34</v>
      </c>
      <c r="E104" s="21" t="s">
        <v>84</v>
      </c>
      <c r="F104" s="21" t="s">
        <v>12</v>
      </c>
      <c r="G104" s="76">
        <f t="shared" si="12"/>
        <v>1000</v>
      </c>
      <c r="H104" s="84">
        <f t="shared" si="12"/>
        <v>0</v>
      </c>
    </row>
    <row r="105" spans="1:8" s="11" customFormat="1" ht="33.75" customHeight="1">
      <c r="A105" s="28" t="s">
        <v>180</v>
      </c>
      <c r="B105" s="49" t="s">
        <v>52</v>
      </c>
      <c r="C105" s="21" t="s">
        <v>36</v>
      </c>
      <c r="D105" s="21" t="s">
        <v>36</v>
      </c>
      <c r="E105" s="21" t="s">
        <v>85</v>
      </c>
      <c r="F105" s="21" t="s">
        <v>12</v>
      </c>
      <c r="G105" s="76">
        <f t="shared" si="12"/>
        <v>1000</v>
      </c>
      <c r="H105" s="84">
        <f t="shared" si="12"/>
        <v>0</v>
      </c>
    </row>
    <row r="106" spans="1:8" s="11" customFormat="1" ht="31.5">
      <c r="A106" s="89" t="s">
        <v>60</v>
      </c>
      <c r="B106" s="3" t="s">
        <v>52</v>
      </c>
      <c r="C106" s="156" t="s">
        <v>36</v>
      </c>
      <c r="D106" s="156" t="s">
        <v>36</v>
      </c>
      <c r="E106" s="156" t="s">
        <v>85</v>
      </c>
      <c r="F106" s="156" t="s">
        <v>20</v>
      </c>
      <c r="G106" s="75">
        <v>1000</v>
      </c>
      <c r="H106" s="87">
        <v>0</v>
      </c>
    </row>
    <row r="107" spans="1:8" ht="18.75">
      <c r="A107" s="131" t="s">
        <v>193</v>
      </c>
      <c r="B107" s="3" t="s">
        <v>52</v>
      </c>
      <c r="C107" s="21" t="s">
        <v>38</v>
      </c>
      <c r="D107" s="21"/>
      <c r="E107" s="21"/>
      <c r="F107" s="21"/>
      <c r="G107" s="76">
        <f>G108+G116</f>
        <v>2823200</v>
      </c>
      <c r="H107" s="84">
        <f>H108+H116</f>
        <v>2724820.2700000005</v>
      </c>
    </row>
    <row r="108" spans="1:8" ht="18" customHeight="1">
      <c r="A108" s="129" t="s">
        <v>39</v>
      </c>
      <c r="B108" s="3" t="s">
        <v>52</v>
      </c>
      <c r="C108" s="21" t="s">
        <v>38</v>
      </c>
      <c r="D108" s="21" t="s">
        <v>11</v>
      </c>
      <c r="E108" s="21"/>
      <c r="F108" s="21"/>
      <c r="G108" s="76">
        <f aca="true" t="shared" si="13" ref="G108:H110">G109</f>
        <v>1656100</v>
      </c>
      <c r="H108" s="84">
        <f t="shared" si="13"/>
        <v>1586342.2200000002</v>
      </c>
    </row>
    <row r="109" spans="1:8" s="11" customFormat="1" ht="45.75" customHeight="1">
      <c r="A109" s="129" t="s">
        <v>58</v>
      </c>
      <c r="B109" s="3" t="s">
        <v>52</v>
      </c>
      <c r="C109" s="21" t="s">
        <v>38</v>
      </c>
      <c r="D109" s="21" t="s">
        <v>11</v>
      </c>
      <c r="E109" s="21" t="s">
        <v>61</v>
      </c>
      <c r="F109" s="21" t="s">
        <v>12</v>
      </c>
      <c r="G109" s="76">
        <f t="shared" si="13"/>
        <v>1656100</v>
      </c>
      <c r="H109" s="84">
        <f t="shared" si="13"/>
        <v>1586342.2200000002</v>
      </c>
    </row>
    <row r="110" spans="1:8" ht="42.75" customHeight="1">
      <c r="A110" s="129" t="s">
        <v>169</v>
      </c>
      <c r="B110" s="49" t="s">
        <v>52</v>
      </c>
      <c r="C110" s="21" t="s">
        <v>38</v>
      </c>
      <c r="D110" s="21" t="s">
        <v>11</v>
      </c>
      <c r="E110" s="21" t="s">
        <v>40</v>
      </c>
      <c r="F110" s="21" t="s">
        <v>12</v>
      </c>
      <c r="G110" s="76">
        <f t="shared" si="13"/>
        <v>1656100</v>
      </c>
      <c r="H110" s="84">
        <f t="shared" si="13"/>
        <v>1586342.2200000002</v>
      </c>
    </row>
    <row r="111" spans="1:8" s="11" customFormat="1" ht="36" customHeight="1">
      <c r="A111" s="28" t="s">
        <v>195</v>
      </c>
      <c r="B111" s="49" t="s">
        <v>52</v>
      </c>
      <c r="C111" s="21" t="s">
        <v>38</v>
      </c>
      <c r="D111" s="21" t="s">
        <v>11</v>
      </c>
      <c r="E111" s="21" t="s">
        <v>194</v>
      </c>
      <c r="F111" s="21" t="s">
        <v>12</v>
      </c>
      <c r="G111" s="76">
        <f>G112+G113+G114+G115</f>
        <v>1656100</v>
      </c>
      <c r="H111" s="84">
        <f>H112+H113+H114+H115</f>
        <v>1586342.2200000002</v>
      </c>
    </row>
    <row r="112" spans="1:8" ht="15.75" customHeight="1">
      <c r="A112" s="89" t="s">
        <v>196</v>
      </c>
      <c r="B112" s="3" t="s">
        <v>52</v>
      </c>
      <c r="C112" s="156" t="s">
        <v>38</v>
      </c>
      <c r="D112" s="156" t="s">
        <v>11</v>
      </c>
      <c r="E112" s="156" t="s">
        <v>194</v>
      </c>
      <c r="F112" s="156" t="s">
        <v>54</v>
      </c>
      <c r="G112" s="75">
        <v>759000</v>
      </c>
      <c r="H112" s="87">
        <v>728922.8400000001</v>
      </c>
    </row>
    <row r="113" spans="1:8" s="11" customFormat="1" ht="31.5" customHeight="1">
      <c r="A113" s="89" t="s">
        <v>60</v>
      </c>
      <c r="B113" s="3" t="s">
        <v>52</v>
      </c>
      <c r="C113" s="156" t="s">
        <v>38</v>
      </c>
      <c r="D113" s="156" t="s">
        <v>11</v>
      </c>
      <c r="E113" s="156" t="s">
        <v>194</v>
      </c>
      <c r="F113" s="156" t="s">
        <v>20</v>
      </c>
      <c r="G113" s="75">
        <v>887000</v>
      </c>
      <c r="H113" s="87">
        <v>847812.93</v>
      </c>
    </row>
    <row r="114" spans="1:8" s="11" customFormat="1" ht="17.25" customHeight="1">
      <c r="A114" s="89" t="s">
        <v>22</v>
      </c>
      <c r="B114" s="3" t="s">
        <v>52</v>
      </c>
      <c r="C114" s="156" t="s">
        <v>38</v>
      </c>
      <c r="D114" s="156" t="s">
        <v>11</v>
      </c>
      <c r="E114" s="156" t="s">
        <v>194</v>
      </c>
      <c r="F114" s="156" t="s">
        <v>21</v>
      </c>
      <c r="G114" s="75">
        <v>1100</v>
      </c>
      <c r="H114" s="87">
        <v>1099.62</v>
      </c>
    </row>
    <row r="115" spans="1:8" s="15" customFormat="1" ht="15.75">
      <c r="A115" s="89" t="s">
        <v>24</v>
      </c>
      <c r="B115" s="3" t="s">
        <v>52</v>
      </c>
      <c r="C115" s="156" t="s">
        <v>38</v>
      </c>
      <c r="D115" s="156" t="s">
        <v>11</v>
      </c>
      <c r="E115" s="156" t="s">
        <v>194</v>
      </c>
      <c r="F115" s="156" t="s">
        <v>23</v>
      </c>
      <c r="G115" s="75">
        <v>9000</v>
      </c>
      <c r="H115" s="87">
        <v>8506.83</v>
      </c>
    </row>
    <row r="116" spans="1:8" ht="16.5" customHeight="1">
      <c r="A116" s="28" t="s">
        <v>197</v>
      </c>
      <c r="B116" s="3" t="s">
        <v>52</v>
      </c>
      <c r="C116" s="21" t="s">
        <v>38</v>
      </c>
      <c r="D116" s="21" t="s">
        <v>17</v>
      </c>
      <c r="E116" s="21"/>
      <c r="F116" s="21"/>
      <c r="G116" s="76">
        <f aca="true" t="shared" si="14" ref="G116:H118">G117</f>
        <v>1167100</v>
      </c>
      <c r="H116" s="84">
        <f t="shared" si="14"/>
        <v>1138478.05</v>
      </c>
    </row>
    <row r="117" spans="1:8" ht="45">
      <c r="A117" s="140" t="s">
        <v>198</v>
      </c>
      <c r="B117" s="3" t="s">
        <v>52</v>
      </c>
      <c r="C117" s="21" t="s">
        <v>38</v>
      </c>
      <c r="D117" s="21" t="s">
        <v>17</v>
      </c>
      <c r="E117" s="21" t="s">
        <v>61</v>
      </c>
      <c r="F117" s="21" t="s">
        <v>12</v>
      </c>
      <c r="G117" s="76">
        <f t="shared" si="14"/>
        <v>1167100</v>
      </c>
      <c r="H117" s="84">
        <f t="shared" si="14"/>
        <v>1138478.05</v>
      </c>
    </row>
    <row r="118" spans="1:8" ht="45">
      <c r="A118" s="140" t="s">
        <v>199</v>
      </c>
      <c r="B118" s="49" t="s">
        <v>52</v>
      </c>
      <c r="C118" s="21" t="s">
        <v>38</v>
      </c>
      <c r="D118" s="21" t="s">
        <v>17</v>
      </c>
      <c r="E118" s="21" t="s">
        <v>40</v>
      </c>
      <c r="F118" s="21" t="s">
        <v>12</v>
      </c>
      <c r="G118" s="76">
        <f t="shared" si="14"/>
        <v>1167100</v>
      </c>
      <c r="H118" s="84">
        <f t="shared" si="14"/>
        <v>1138478.05</v>
      </c>
    </row>
    <row r="119" spans="1:8" ht="66" customHeight="1">
      <c r="A119" s="140" t="s">
        <v>200</v>
      </c>
      <c r="B119" s="3" t="s">
        <v>52</v>
      </c>
      <c r="C119" s="21" t="s">
        <v>38</v>
      </c>
      <c r="D119" s="21" t="s">
        <v>17</v>
      </c>
      <c r="E119" s="21" t="s">
        <v>41</v>
      </c>
      <c r="F119" s="21" t="s">
        <v>12</v>
      </c>
      <c r="G119" s="76">
        <f>G120+G121</f>
        <v>1167100</v>
      </c>
      <c r="H119" s="84">
        <f>H120+H121</f>
        <v>1138478.05</v>
      </c>
    </row>
    <row r="120" spans="1:8" ht="15.75">
      <c r="A120" s="130" t="s">
        <v>172</v>
      </c>
      <c r="B120" s="3" t="s">
        <v>52</v>
      </c>
      <c r="C120" s="156" t="s">
        <v>38</v>
      </c>
      <c r="D120" s="156" t="s">
        <v>17</v>
      </c>
      <c r="E120" s="156" t="s">
        <v>41</v>
      </c>
      <c r="F120" s="156" t="s">
        <v>16</v>
      </c>
      <c r="G120" s="75">
        <v>1037000</v>
      </c>
      <c r="H120" s="186">
        <v>1008898.81</v>
      </c>
    </row>
    <row r="121" spans="1:8" ht="31.5">
      <c r="A121" s="89" t="s">
        <v>60</v>
      </c>
      <c r="B121" s="3" t="s">
        <v>52</v>
      </c>
      <c r="C121" s="156" t="s">
        <v>38</v>
      </c>
      <c r="D121" s="156" t="s">
        <v>17</v>
      </c>
      <c r="E121" s="156" t="s">
        <v>41</v>
      </c>
      <c r="F121" s="156" t="s">
        <v>20</v>
      </c>
      <c r="G121" s="75">
        <v>130100</v>
      </c>
      <c r="H121" s="87">
        <v>129579.24</v>
      </c>
    </row>
    <row r="122" spans="1:8" ht="15.75" customHeight="1">
      <c r="A122" s="28" t="s">
        <v>201</v>
      </c>
      <c r="B122" s="3" t="s">
        <v>52</v>
      </c>
      <c r="C122" s="21">
        <v>10</v>
      </c>
      <c r="D122" s="21"/>
      <c r="E122" s="21"/>
      <c r="F122" s="21"/>
      <c r="G122" s="76">
        <f>G123+G129</f>
        <v>253200</v>
      </c>
      <c r="H122" s="84">
        <f>H123+H129</f>
        <v>241792.08</v>
      </c>
    </row>
    <row r="123" spans="1:8" ht="15.75">
      <c r="A123" s="28" t="s">
        <v>43</v>
      </c>
      <c r="B123" s="3" t="s">
        <v>52</v>
      </c>
      <c r="C123" s="21">
        <v>10</v>
      </c>
      <c r="D123" s="21" t="s">
        <v>11</v>
      </c>
      <c r="E123" s="21"/>
      <c r="F123" s="21"/>
      <c r="G123" s="76">
        <f aca="true" t="shared" si="15" ref="G123:H127">G124</f>
        <v>232200</v>
      </c>
      <c r="H123" s="84">
        <f t="shared" si="15"/>
        <v>232108.08</v>
      </c>
    </row>
    <row r="124" spans="1:8" ht="30">
      <c r="A124" s="133" t="s">
        <v>404</v>
      </c>
      <c r="B124" s="49" t="s">
        <v>52</v>
      </c>
      <c r="C124" s="21">
        <v>10</v>
      </c>
      <c r="D124" s="21" t="s">
        <v>11</v>
      </c>
      <c r="E124" s="21" t="s">
        <v>90</v>
      </c>
      <c r="F124" s="21" t="s">
        <v>12</v>
      </c>
      <c r="G124" s="76">
        <f t="shared" si="15"/>
        <v>232200</v>
      </c>
      <c r="H124" s="84">
        <f t="shared" si="15"/>
        <v>232108.08</v>
      </c>
    </row>
    <row r="125" spans="1:8" ht="33" customHeight="1">
      <c r="A125" s="133" t="s">
        <v>91</v>
      </c>
      <c r="B125" s="3" t="s">
        <v>52</v>
      </c>
      <c r="C125" s="21" t="s">
        <v>53</v>
      </c>
      <c r="D125" s="21" t="s">
        <v>11</v>
      </c>
      <c r="E125" s="21" t="s">
        <v>202</v>
      </c>
      <c r="F125" s="21" t="s">
        <v>12</v>
      </c>
      <c r="G125" s="76">
        <f t="shared" si="15"/>
        <v>232200</v>
      </c>
      <c r="H125" s="84">
        <f t="shared" si="15"/>
        <v>232108.08</v>
      </c>
    </row>
    <row r="126" spans="1:8" ht="30.75" customHeight="1">
      <c r="A126" s="28" t="s">
        <v>45</v>
      </c>
      <c r="B126" s="3" t="s">
        <v>52</v>
      </c>
      <c r="C126" s="21" t="s">
        <v>53</v>
      </c>
      <c r="D126" s="21" t="s">
        <v>11</v>
      </c>
      <c r="E126" s="21" t="s">
        <v>44</v>
      </c>
      <c r="F126" s="21" t="s">
        <v>12</v>
      </c>
      <c r="G126" s="76">
        <f t="shared" si="15"/>
        <v>232200</v>
      </c>
      <c r="H126" s="84">
        <f t="shared" si="15"/>
        <v>232108.08</v>
      </c>
    </row>
    <row r="127" spans="1:8" ht="31.5">
      <c r="A127" s="28" t="s">
        <v>93</v>
      </c>
      <c r="B127" s="3" t="s">
        <v>52</v>
      </c>
      <c r="C127" s="21">
        <v>10</v>
      </c>
      <c r="D127" s="21" t="s">
        <v>11</v>
      </c>
      <c r="E127" s="21" t="s">
        <v>92</v>
      </c>
      <c r="F127" s="21" t="s">
        <v>12</v>
      </c>
      <c r="G127" s="76">
        <f t="shared" si="15"/>
        <v>232200</v>
      </c>
      <c r="H127" s="84">
        <f t="shared" si="15"/>
        <v>232108.08</v>
      </c>
    </row>
    <row r="128" spans="1:8" ht="15.75">
      <c r="A128" s="141" t="s">
        <v>46</v>
      </c>
      <c r="B128" s="49" t="s">
        <v>52</v>
      </c>
      <c r="C128" s="156">
        <v>10</v>
      </c>
      <c r="D128" s="156" t="s">
        <v>11</v>
      </c>
      <c r="E128" s="156" t="s">
        <v>92</v>
      </c>
      <c r="F128" s="156" t="s">
        <v>55</v>
      </c>
      <c r="G128" s="75">
        <v>232200</v>
      </c>
      <c r="H128" s="87">
        <v>232108.08</v>
      </c>
    </row>
    <row r="129" spans="1:8" ht="15.75">
      <c r="A129" s="28" t="s">
        <v>94</v>
      </c>
      <c r="B129" s="3" t="s">
        <v>52</v>
      </c>
      <c r="C129" s="21">
        <v>10</v>
      </c>
      <c r="D129" s="21" t="s">
        <v>28</v>
      </c>
      <c r="E129" s="21"/>
      <c r="F129" s="21"/>
      <c r="G129" s="76">
        <f>G130+G135</f>
        <v>21000</v>
      </c>
      <c r="H129" s="84">
        <f>H130+H135</f>
        <v>9684</v>
      </c>
    </row>
    <row r="130" spans="1:8" ht="30">
      <c r="A130" s="133" t="s">
        <v>404</v>
      </c>
      <c r="B130" s="3" t="s">
        <v>52</v>
      </c>
      <c r="C130" s="21">
        <v>10</v>
      </c>
      <c r="D130" s="21" t="s">
        <v>28</v>
      </c>
      <c r="E130" s="21" t="s">
        <v>90</v>
      </c>
      <c r="F130" s="21" t="s">
        <v>12</v>
      </c>
      <c r="G130" s="76">
        <f aca="true" t="shared" si="16" ref="G130:H133">G131</f>
        <v>1000</v>
      </c>
      <c r="H130" s="84">
        <f t="shared" si="16"/>
        <v>0</v>
      </c>
    </row>
    <row r="131" spans="1:8" ht="30.75" customHeight="1">
      <c r="A131" s="133" t="s">
        <v>91</v>
      </c>
      <c r="B131" s="3" t="s">
        <v>52</v>
      </c>
      <c r="C131" s="21" t="s">
        <v>53</v>
      </c>
      <c r="D131" s="21" t="s">
        <v>28</v>
      </c>
      <c r="E131" s="21" t="s">
        <v>95</v>
      </c>
      <c r="F131" s="21" t="s">
        <v>12</v>
      </c>
      <c r="G131" s="76">
        <f t="shared" si="16"/>
        <v>1000</v>
      </c>
      <c r="H131" s="84">
        <f t="shared" si="16"/>
        <v>0</v>
      </c>
    </row>
    <row r="132" spans="1:8" ht="31.5">
      <c r="A132" s="28" t="s">
        <v>45</v>
      </c>
      <c r="B132" s="3" t="s">
        <v>52</v>
      </c>
      <c r="C132" s="21" t="s">
        <v>53</v>
      </c>
      <c r="D132" s="21" t="s">
        <v>28</v>
      </c>
      <c r="E132" s="21" t="s">
        <v>96</v>
      </c>
      <c r="F132" s="21" t="s">
        <v>12</v>
      </c>
      <c r="G132" s="76">
        <f t="shared" si="16"/>
        <v>1000</v>
      </c>
      <c r="H132" s="84">
        <f t="shared" si="16"/>
        <v>0</v>
      </c>
    </row>
    <row r="133" spans="1:8" ht="31.5">
      <c r="A133" s="28" t="s">
        <v>97</v>
      </c>
      <c r="B133" s="3" t="s">
        <v>52</v>
      </c>
      <c r="C133" s="21">
        <v>10</v>
      </c>
      <c r="D133" s="21" t="s">
        <v>28</v>
      </c>
      <c r="E133" s="21" t="s">
        <v>98</v>
      </c>
      <c r="F133" s="21" t="s">
        <v>12</v>
      </c>
      <c r="G133" s="76">
        <f t="shared" si="16"/>
        <v>1000</v>
      </c>
      <c r="H133" s="84">
        <f t="shared" si="16"/>
        <v>0</v>
      </c>
    </row>
    <row r="134" spans="1:8" ht="15.75">
      <c r="A134" s="141" t="s">
        <v>46</v>
      </c>
      <c r="B134" s="49" t="s">
        <v>52</v>
      </c>
      <c r="C134" s="156" t="s">
        <v>53</v>
      </c>
      <c r="D134" s="156" t="s">
        <v>28</v>
      </c>
      <c r="E134" s="156" t="s">
        <v>98</v>
      </c>
      <c r="F134" s="156" t="s">
        <v>55</v>
      </c>
      <c r="G134" s="75">
        <v>1000</v>
      </c>
      <c r="H134" s="87">
        <v>0</v>
      </c>
    </row>
    <row r="135" spans="1:8" ht="45.75" customHeight="1">
      <c r="A135" s="129" t="s">
        <v>58</v>
      </c>
      <c r="B135" s="3" t="s">
        <v>52</v>
      </c>
      <c r="C135" s="21">
        <v>10</v>
      </c>
      <c r="D135" s="21" t="s">
        <v>28</v>
      </c>
      <c r="E135" s="21" t="s">
        <v>61</v>
      </c>
      <c r="F135" s="21" t="s">
        <v>12</v>
      </c>
      <c r="G135" s="75">
        <f aca="true" t="shared" si="17" ref="G135:H137">G136</f>
        <v>20000</v>
      </c>
      <c r="H135" s="87">
        <f t="shared" si="17"/>
        <v>9684</v>
      </c>
    </row>
    <row r="136" spans="1:11" ht="42.75">
      <c r="A136" s="129" t="s">
        <v>33</v>
      </c>
      <c r="B136" s="3" t="s">
        <v>52</v>
      </c>
      <c r="C136" s="21">
        <v>10</v>
      </c>
      <c r="D136" s="21" t="s">
        <v>28</v>
      </c>
      <c r="E136" s="21" t="s">
        <v>40</v>
      </c>
      <c r="F136" s="21" t="s">
        <v>12</v>
      </c>
      <c r="G136" s="75">
        <f t="shared" si="17"/>
        <v>20000</v>
      </c>
      <c r="H136" s="87">
        <f t="shared" si="17"/>
        <v>9684</v>
      </c>
      <c r="J136" s="26"/>
      <c r="K136" s="26"/>
    </row>
    <row r="137" spans="1:8" ht="57">
      <c r="A137" s="142" t="s">
        <v>405</v>
      </c>
      <c r="B137" s="3" t="s">
        <v>52</v>
      </c>
      <c r="C137" s="21">
        <v>10</v>
      </c>
      <c r="D137" s="21" t="s">
        <v>28</v>
      </c>
      <c r="E137" s="21" t="s">
        <v>203</v>
      </c>
      <c r="F137" s="21" t="s">
        <v>12</v>
      </c>
      <c r="G137" s="75">
        <f t="shared" si="17"/>
        <v>20000</v>
      </c>
      <c r="H137" s="87">
        <f t="shared" si="17"/>
        <v>9684</v>
      </c>
    </row>
    <row r="138" spans="1:8" ht="31.5">
      <c r="A138" s="141" t="s">
        <v>361</v>
      </c>
      <c r="B138" s="49" t="s">
        <v>52</v>
      </c>
      <c r="C138" s="156">
        <v>10</v>
      </c>
      <c r="D138" s="156" t="s">
        <v>28</v>
      </c>
      <c r="E138" s="156" t="s">
        <v>203</v>
      </c>
      <c r="F138" s="156" t="s">
        <v>360</v>
      </c>
      <c r="G138" s="75">
        <v>20000</v>
      </c>
      <c r="H138" s="87">
        <v>9684</v>
      </c>
    </row>
    <row r="139" spans="1:8" ht="18.75" customHeight="1">
      <c r="A139" s="28" t="s">
        <v>47</v>
      </c>
      <c r="B139" s="3" t="s">
        <v>52</v>
      </c>
      <c r="C139" s="21">
        <v>11</v>
      </c>
      <c r="D139" s="21"/>
      <c r="E139" s="21"/>
      <c r="F139" s="21"/>
      <c r="G139" s="76">
        <f aca="true" t="shared" si="18" ref="G139:H143">G140</f>
        <v>10000</v>
      </c>
      <c r="H139" s="84">
        <f t="shared" si="18"/>
        <v>9995</v>
      </c>
    </row>
    <row r="140" spans="1:8" ht="15.75">
      <c r="A140" s="28" t="s">
        <v>87</v>
      </c>
      <c r="B140" s="125"/>
      <c r="C140" s="21">
        <v>11</v>
      </c>
      <c r="D140" s="21" t="s">
        <v>11</v>
      </c>
      <c r="E140" s="21"/>
      <c r="F140" s="21"/>
      <c r="G140" s="76">
        <f t="shared" si="18"/>
        <v>10000</v>
      </c>
      <c r="H140" s="84">
        <f t="shared" si="18"/>
        <v>9995</v>
      </c>
    </row>
    <row r="141" spans="1:8" ht="30">
      <c r="A141" s="140" t="s">
        <v>406</v>
      </c>
      <c r="B141" s="125"/>
      <c r="C141" s="21">
        <v>11</v>
      </c>
      <c r="D141" s="21" t="s">
        <v>11</v>
      </c>
      <c r="E141" s="21" t="s">
        <v>263</v>
      </c>
      <c r="F141" s="21" t="s">
        <v>12</v>
      </c>
      <c r="G141" s="76">
        <f t="shared" si="18"/>
        <v>10000</v>
      </c>
      <c r="H141" s="84">
        <f t="shared" si="18"/>
        <v>9995</v>
      </c>
    </row>
    <row r="142" spans="1:8" ht="30">
      <c r="A142" s="140" t="s">
        <v>88</v>
      </c>
      <c r="B142" s="125"/>
      <c r="C142" s="21">
        <v>11</v>
      </c>
      <c r="D142" s="21" t="s">
        <v>11</v>
      </c>
      <c r="E142" s="21" t="s">
        <v>264</v>
      </c>
      <c r="F142" s="21" t="s">
        <v>12</v>
      </c>
      <c r="G142" s="76">
        <f t="shared" si="18"/>
        <v>10000</v>
      </c>
      <c r="H142" s="84">
        <f t="shared" si="18"/>
        <v>9995</v>
      </c>
    </row>
    <row r="143" spans="1:8" ht="15.75">
      <c r="A143" s="140" t="s">
        <v>89</v>
      </c>
      <c r="B143" s="125"/>
      <c r="C143" s="21">
        <v>11</v>
      </c>
      <c r="D143" s="21" t="s">
        <v>11</v>
      </c>
      <c r="E143" s="21" t="s">
        <v>299</v>
      </c>
      <c r="F143" s="21" t="s">
        <v>12</v>
      </c>
      <c r="G143" s="76">
        <f t="shared" si="18"/>
        <v>10000</v>
      </c>
      <c r="H143" s="84">
        <f t="shared" si="18"/>
        <v>9995</v>
      </c>
    </row>
    <row r="144" spans="1:8" ht="31.5">
      <c r="A144" s="89" t="s">
        <v>60</v>
      </c>
      <c r="B144" s="125"/>
      <c r="C144" s="156">
        <v>11</v>
      </c>
      <c r="D144" s="156" t="s">
        <v>11</v>
      </c>
      <c r="E144" s="156" t="s">
        <v>299</v>
      </c>
      <c r="F144" s="156" t="s">
        <v>20</v>
      </c>
      <c r="G144" s="75">
        <v>10000</v>
      </c>
      <c r="H144" s="87">
        <v>9995</v>
      </c>
    </row>
    <row r="145" spans="1:8" ht="16.5" thickBot="1">
      <c r="A145" s="143" t="s">
        <v>204</v>
      </c>
      <c r="B145" s="187"/>
      <c r="C145" s="122"/>
      <c r="D145" s="122"/>
      <c r="E145" s="122"/>
      <c r="F145" s="122"/>
      <c r="G145" s="123">
        <f>G9+G31+G38+G63+G71+G107+G122+G139</f>
        <v>9491345</v>
      </c>
      <c r="H145" s="144">
        <f>H9+H31+H38+H63+H71+H107+H122+H139</f>
        <v>8581695.850000001</v>
      </c>
    </row>
    <row r="149" spans="1:8" ht="15">
      <c r="A149" s="27" t="s">
        <v>62</v>
      </c>
      <c r="B149" s="37"/>
      <c r="C149" s="60"/>
      <c r="D149" s="37"/>
      <c r="E149" s="60"/>
      <c r="F149" s="35"/>
      <c r="G149"/>
      <c r="H149"/>
    </row>
    <row r="150" spans="1:8" ht="15">
      <c r="A150" s="27" t="s">
        <v>63</v>
      </c>
      <c r="B150" s="37"/>
      <c r="C150" s="59"/>
      <c r="D150" s="37"/>
      <c r="E150" s="59" t="s">
        <v>57</v>
      </c>
      <c r="F150" s="35"/>
      <c r="G150"/>
      <c r="H150"/>
    </row>
  </sheetData>
  <sheetProtection/>
  <mergeCells count="3">
    <mergeCell ref="A3:H3"/>
    <mergeCell ref="B2:H2"/>
    <mergeCell ref="B1:H1"/>
  </mergeCells>
  <printOptions/>
  <pageMargins left="1.1811023622047243" right="0.5905511811023622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64.00390625" style="68" customWidth="1"/>
    <col min="2" max="2" width="15.00390625" style="69" customWidth="1"/>
    <col min="3" max="3" width="7.00390625" style="70" customWidth="1"/>
    <col min="4" max="4" width="6.140625" style="70" customWidth="1"/>
    <col min="5" max="5" width="7.28125" style="70" customWidth="1"/>
    <col min="6" max="6" width="5.57421875" style="70" customWidth="1"/>
    <col min="7" max="7" width="16.421875" style="73" customWidth="1"/>
    <col min="8" max="8" width="16.57421875" style="0" customWidth="1"/>
  </cols>
  <sheetData>
    <row r="1" spans="1:8" ht="15">
      <c r="A1" s="27"/>
      <c r="B1" s="237" t="s">
        <v>161</v>
      </c>
      <c r="C1" s="237"/>
      <c r="D1" s="237"/>
      <c r="E1" s="237"/>
      <c r="F1" s="237"/>
      <c r="G1" s="237"/>
      <c r="H1" s="55"/>
    </row>
    <row r="2" spans="1:8" ht="32.25" customHeight="1">
      <c r="A2" s="27"/>
      <c r="B2" s="231" t="s">
        <v>416</v>
      </c>
      <c r="C2" s="231"/>
      <c r="D2" s="231"/>
      <c r="E2" s="231"/>
      <c r="F2" s="231"/>
      <c r="G2" s="231"/>
      <c r="H2" s="55"/>
    </row>
    <row r="3" spans="1:10" ht="32.25" customHeight="1">
      <c r="A3" s="238" t="s">
        <v>415</v>
      </c>
      <c r="B3" s="239"/>
      <c r="C3" s="239"/>
      <c r="D3" s="239"/>
      <c r="E3" s="239"/>
      <c r="F3" s="239"/>
      <c r="G3" s="239"/>
      <c r="J3" s="8"/>
    </row>
    <row r="4" ht="16.5" thickBot="1">
      <c r="G4" s="69" t="s">
        <v>64</v>
      </c>
    </row>
    <row r="5" spans="1:8" ht="15.75" customHeight="1">
      <c r="A5" s="240" t="s">
        <v>65</v>
      </c>
      <c r="B5" s="242" t="s">
        <v>51</v>
      </c>
      <c r="C5" s="235" t="s">
        <v>66</v>
      </c>
      <c r="D5" s="235" t="s">
        <v>50</v>
      </c>
      <c r="E5" s="235" t="s">
        <v>8</v>
      </c>
      <c r="F5" s="235" t="s">
        <v>67</v>
      </c>
      <c r="G5" s="77" t="s">
        <v>4</v>
      </c>
      <c r="H5" s="101" t="s">
        <v>4</v>
      </c>
    </row>
    <row r="6" spans="1:8" ht="49.5" customHeight="1" thickBot="1">
      <c r="A6" s="241"/>
      <c r="B6" s="243"/>
      <c r="C6" s="236"/>
      <c r="D6" s="236"/>
      <c r="E6" s="236"/>
      <c r="F6" s="236"/>
      <c r="G6" s="204" t="s">
        <v>409</v>
      </c>
      <c r="H6" s="205" t="s">
        <v>410</v>
      </c>
    </row>
    <row r="7" spans="1:8" ht="47.25" customHeight="1">
      <c r="A7" s="188" t="s">
        <v>411</v>
      </c>
      <c r="B7" s="189" t="s">
        <v>78</v>
      </c>
      <c r="C7" s="189"/>
      <c r="D7" s="189"/>
      <c r="E7" s="189"/>
      <c r="F7" s="189"/>
      <c r="G7" s="207">
        <f aca="true" t="shared" si="0" ref="G7:G12">G8</f>
        <v>135000</v>
      </c>
      <c r="H7" s="190">
        <f aca="true" t="shared" si="1" ref="H7:H12">H8</f>
        <v>134450</v>
      </c>
    </row>
    <row r="8" spans="1:8" ht="18.75" customHeight="1">
      <c r="A8" s="145" t="s">
        <v>258</v>
      </c>
      <c r="B8" s="21" t="s">
        <v>79</v>
      </c>
      <c r="C8" s="21"/>
      <c r="D8" s="21"/>
      <c r="E8" s="21"/>
      <c r="F8" s="21"/>
      <c r="G8" s="76">
        <f t="shared" si="0"/>
        <v>135000</v>
      </c>
      <c r="H8" s="84">
        <f t="shared" si="1"/>
        <v>134450</v>
      </c>
    </row>
    <row r="9" spans="1:8" ht="31.5">
      <c r="A9" s="71" t="s">
        <v>71</v>
      </c>
      <c r="B9" s="21" t="s">
        <v>79</v>
      </c>
      <c r="C9" s="21" t="s">
        <v>28</v>
      </c>
      <c r="D9" s="21"/>
      <c r="E9" s="156"/>
      <c r="F9" s="156"/>
      <c r="G9" s="76">
        <f t="shared" si="0"/>
        <v>135000</v>
      </c>
      <c r="H9" s="84">
        <f t="shared" si="1"/>
        <v>134450</v>
      </c>
    </row>
    <row r="10" spans="1:8" ht="15.75">
      <c r="A10" s="146" t="s">
        <v>31</v>
      </c>
      <c r="B10" s="21" t="s">
        <v>79</v>
      </c>
      <c r="C10" s="21" t="s">
        <v>28</v>
      </c>
      <c r="D10" s="21" t="s">
        <v>53</v>
      </c>
      <c r="E10" s="21"/>
      <c r="F10" s="21"/>
      <c r="G10" s="76">
        <f t="shared" si="0"/>
        <v>135000</v>
      </c>
      <c r="H10" s="84">
        <f t="shared" si="1"/>
        <v>134450</v>
      </c>
    </row>
    <row r="11" spans="1:8" ht="33.75" customHeight="1">
      <c r="A11" s="146" t="s">
        <v>80</v>
      </c>
      <c r="B11" s="21" t="s">
        <v>298</v>
      </c>
      <c r="C11" s="21" t="s">
        <v>28</v>
      </c>
      <c r="D11" s="21" t="s">
        <v>53</v>
      </c>
      <c r="E11" s="21"/>
      <c r="F11" s="21"/>
      <c r="G11" s="76">
        <f t="shared" si="0"/>
        <v>135000</v>
      </c>
      <c r="H11" s="84">
        <f t="shared" si="1"/>
        <v>134450</v>
      </c>
    </row>
    <row r="12" spans="1:8" ht="33.75" customHeight="1">
      <c r="A12" s="72" t="s">
        <v>60</v>
      </c>
      <c r="B12" s="156" t="s">
        <v>298</v>
      </c>
      <c r="C12" s="156" t="s">
        <v>28</v>
      </c>
      <c r="D12" s="156" t="s">
        <v>53</v>
      </c>
      <c r="E12" s="156" t="s">
        <v>20</v>
      </c>
      <c r="F12" s="156"/>
      <c r="G12" s="75">
        <f t="shared" si="0"/>
        <v>135000</v>
      </c>
      <c r="H12" s="87">
        <f t="shared" si="1"/>
        <v>134450</v>
      </c>
    </row>
    <row r="13" spans="1:8" ht="18.75" customHeight="1" thickBot="1">
      <c r="A13" s="192" t="s">
        <v>74</v>
      </c>
      <c r="B13" s="193" t="s">
        <v>298</v>
      </c>
      <c r="C13" s="193" t="s">
        <v>28</v>
      </c>
      <c r="D13" s="193" t="s">
        <v>53</v>
      </c>
      <c r="E13" s="193" t="s">
        <v>20</v>
      </c>
      <c r="F13" s="193" t="s">
        <v>52</v>
      </c>
      <c r="G13" s="208">
        <v>135000</v>
      </c>
      <c r="H13" s="194">
        <v>134450</v>
      </c>
    </row>
    <row r="14" spans="1:8" ht="47.25" customHeight="1">
      <c r="A14" s="195" t="s">
        <v>388</v>
      </c>
      <c r="B14" s="189" t="s">
        <v>68</v>
      </c>
      <c r="C14" s="189"/>
      <c r="D14" s="189"/>
      <c r="E14" s="189"/>
      <c r="F14" s="189"/>
      <c r="G14" s="207">
        <f aca="true" t="shared" si="2" ref="G14:G19">G15</f>
        <v>1000</v>
      </c>
      <c r="H14" s="190">
        <f aca="true" t="shared" si="3" ref="H14:H19">H15</f>
        <v>0</v>
      </c>
    </row>
    <row r="15" spans="1:8" ht="30">
      <c r="A15" s="147" t="s">
        <v>69</v>
      </c>
      <c r="B15" s="21" t="s">
        <v>70</v>
      </c>
      <c r="C15" s="21"/>
      <c r="D15" s="21"/>
      <c r="E15" s="21"/>
      <c r="F15" s="21"/>
      <c r="G15" s="76">
        <f t="shared" si="2"/>
        <v>1000</v>
      </c>
      <c r="H15" s="84">
        <f t="shared" si="3"/>
        <v>0</v>
      </c>
    </row>
    <row r="16" spans="1:8" ht="31.5">
      <c r="A16" s="71" t="s">
        <v>71</v>
      </c>
      <c r="B16" s="21" t="s">
        <v>70</v>
      </c>
      <c r="C16" s="21" t="s">
        <v>28</v>
      </c>
      <c r="D16" s="21"/>
      <c r="E16" s="21"/>
      <c r="F16" s="21"/>
      <c r="G16" s="76">
        <f t="shared" si="2"/>
        <v>1000</v>
      </c>
      <c r="H16" s="84">
        <f t="shared" si="3"/>
        <v>0</v>
      </c>
    </row>
    <row r="17" spans="1:8" ht="32.25" customHeight="1">
      <c r="A17" s="146" t="s">
        <v>292</v>
      </c>
      <c r="B17" s="21" t="s">
        <v>70</v>
      </c>
      <c r="C17" s="21" t="s">
        <v>28</v>
      </c>
      <c r="D17" s="21" t="s">
        <v>290</v>
      </c>
      <c r="E17" s="21"/>
      <c r="F17" s="21"/>
      <c r="G17" s="76">
        <f t="shared" si="2"/>
        <v>1000</v>
      </c>
      <c r="H17" s="84">
        <f t="shared" si="3"/>
        <v>0</v>
      </c>
    </row>
    <row r="18" spans="1:8" ht="35.25" customHeight="1">
      <c r="A18" s="146" t="s">
        <v>72</v>
      </c>
      <c r="B18" s="21" t="s">
        <v>73</v>
      </c>
      <c r="C18" s="21" t="s">
        <v>28</v>
      </c>
      <c r="D18" s="21" t="s">
        <v>290</v>
      </c>
      <c r="E18" s="156"/>
      <c r="F18" s="156"/>
      <c r="G18" s="76">
        <f t="shared" si="2"/>
        <v>1000</v>
      </c>
      <c r="H18" s="84">
        <f t="shared" si="3"/>
        <v>0</v>
      </c>
    </row>
    <row r="19" spans="1:8" ht="34.5" customHeight="1">
      <c r="A19" s="72" t="s">
        <v>60</v>
      </c>
      <c r="B19" s="156" t="s">
        <v>73</v>
      </c>
      <c r="C19" s="156" t="s">
        <v>28</v>
      </c>
      <c r="D19" s="156" t="s">
        <v>290</v>
      </c>
      <c r="E19" s="156" t="s">
        <v>20</v>
      </c>
      <c r="F19" s="156"/>
      <c r="G19" s="75">
        <f t="shared" si="2"/>
        <v>1000</v>
      </c>
      <c r="H19" s="87">
        <f t="shared" si="3"/>
        <v>0</v>
      </c>
    </row>
    <row r="20" spans="1:8" ht="17.25" customHeight="1" thickBot="1">
      <c r="A20" s="192" t="s">
        <v>74</v>
      </c>
      <c r="B20" s="193" t="s">
        <v>73</v>
      </c>
      <c r="C20" s="193" t="s">
        <v>28</v>
      </c>
      <c r="D20" s="193" t="s">
        <v>290</v>
      </c>
      <c r="E20" s="193" t="s">
        <v>20</v>
      </c>
      <c r="F20" s="193" t="s">
        <v>52</v>
      </c>
      <c r="G20" s="208">
        <v>1000</v>
      </c>
      <c r="H20" s="194">
        <v>0</v>
      </c>
    </row>
    <row r="21" spans="1:8" ht="61.5" customHeight="1">
      <c r="A21" s="196" t="s">
        <v>395</v>
      </c>
      <c r="B21" s="189" t="s">
        <v>75</v>
      </c>
      <c r="C21" s="189"/>
      <c r="D21" s="189"/>
      <c r="E21" s="189"/>
      <c r="F21" s="189"/>
      <c r="G21" s="207">
        <f aca="true" t="shared" si="4" ref="G21:G26">G22</f>
        <v>1000</v>
      </c>
      <c r="H21" s="190">
        <f aca="true" t="shared" si="5" ref="H21:H33">H22</f>
        <v>0</v>
      </c>
    </row>
    <row r="22" spans="1:8" ht="31.5" customHeight="1">
      <c r="A22" s="146" t="s">
        <v>76</v>
      </c>
      <c r="B22" s="21" t="s">
        <v>77</v>
      </c>
      <c r="C22" s="21"/>
      <c r="D22" s="21"/>
      <c r="E22" s="21"/>
      <c r="F22" s="21"/>
      <c r="G22" s="76">
        <f t="shared" si="4"/>
        <v>1000</v>
      </c>
      <c r="H22" s="84">
        <f t="shared" si="5"/>
        <v>0</v>
      </c>
    </row>
    <row r="23" spans="1:8" ht="33" customHeight="1">
      <c r="A23" s="71" t="s">
        <v>71</v>
      </c>
      <c r="B23" s="21" t="s">
        <v>77</v>
      </c>
      <c r="C23" s="21" t="s">
        <v>28</v>
      </c>
      <c r="D23" s="21"/>
      <c r="E23" s="21"/>
      <c r="F23" s="21"/>
      <c r="G23" s="76">
        <f t="shared" si="4"/>
        <v>1000</v>
      </c>
      <c r="H23" s="84">
        <f t="shared" si="5"/>
        <v>0</v>
      </c>
    </row>
    <row r="24" spans="1:8" ht="30.75" customHeight="1">
      <c r="A24" s="146" t="s">
        <v>292</v>
      </c>
      <c r="B24" s="21" t="s">
        <v>77</v>
      </c>
      <c r="C24" s="21" t="s">
        <v>28</v>
      </c>
      <c r="D24" s="21" t="s">
        <v>290</v>
      </c>
      <c r="E24" s="21"/>
      <c r="F24" s="21"/>
      <c r="G24" s="76">
        <f t="shared" si="4"/>
        <v>1000</v>
      </c>
      <c r="H24" s="84">
        <f t="shared" si="5"/>
        <v>0</v>
      </c>
    </row>
    <row r="25" spans="1:8" ht="32.25" customHeight="1">
      <c r="A25" s="129" t="s">
        <v>257</v>
      </c>
      <c r="B25" s="21" t="s">
        <v>77</v>
      </c>
      <c r="C25" s="21" t="s">
        <v>28</v>
      </c>
      <c r="D25" s="21" t="s">
        <v>290</v>
      </c>
      <c r="E25" s="156"/>
      <c r="F25" s="156"/>
      <c r="G25" s="76">
        <f t="shared" si="4"/>
        <v>1000</v>
      </c>
      <c r="H25" s="84">
        <f t="shared" si="5"/>
        <v>0</v>
      </c>
    </row>
    <row r="26" spans="1:8" ht="31.5">
      <c r="A26" s="72" t="s">
        <v>60</v>
      </c>
      <c r="B26" s="156" t="s">
        <v>77</v>
      </c>
      <c r="C26" s="156" t="s">
        <v>28</v>
      </c>
      <c r="D26" s="156" t="s">
        <v>290</v>
      </c>
      <c r="E26" s="156" t="s">
        <v>20</v>
      </c>
      <c r="F26" s="156"/>
      <c r="G26" s="75">
        <f t="shared" si="4"/>
        <v>1000</v>
      </c>
      <c r="H26" s="87">
        <f t="shared" si="5"/>
        <v>0</v>
      </c>
    </row>
    <row r="27" spans="1:8" ht="16.5" thickBot="1">
      <c r="A27" s="192" t="s">
        <v>74</v>
      </c>
      <c r="B27" s="193" t="s">
        <v>77</v>
      </c>
      <c r="C27" s="193" t="s">
        <v>28</v>
      </c>
      <c r="D27" s="193" t="s">
        <v>290</v>
      </c>
      <c r="E27" s="193" t="s">
        <v>20</v>
      </c>
      <c r="F27" s="193" t="s">
        <v>52</v>
      </c>
      <c r="G27" s="208">
        <v>1000</v>
      </c>
      <c r="H27" s="194">
        <v>0</v>
      </c>
    </row>
    <row r="28" spans="1:8" ht="50.25" customHeight="1">
      <c r="A28" s="188" t="s">
        <v>412</v>
      </c>
      <c r="B28" s="189" t="s">
        <v>183</v>
      </c>
      <c r="C28" s="155"/>
      <c r="D28" s="155"/>
      <c r="E28" s="155"/>
      <c r="F28" s="155"/>
      <c r="G28" s="207">
        <f aca="true" t="shared" si="6" ref="G28:G33">G29</f>
        <v>1000</v>
      </c>
      <c r="H28" s="190">
        <f t="shared" si="5"/>
        <v>0</v>
      </c>
    </row>
    <row r="29" spans="1:8" ht="34.5" customHeight="1">
      <c r="A29" s="148" t="s">
        <v>261</v>
      </c>
      <c r="B29" s="21" t="s">
        <v>413</v>
      </c>
      <c r="C29" s="156"/>
      <c r="D29" s="156"/>
      <c r="E29" s="156"/>
      <c r="F29" s="156"/>
      <c r="G29" s="76">
        <f t="shared" si="6"/>
        <v>1000</v>
      </c>
      <c r="H29" s="84">
        <f t="shared" si="5"/>
        <v>0</v>
      </c>
    </row>
    <row r="30" spans="1:8" ht="15.75">
      <c r="A30" s="146" t="s">
        <v>86</v>
      </c>
      <c r="B30" s="21" t="s">
        <v>413</v>
      </c>
      <c r="C30" s="21" t="s">
        <v>36</v>
      </c>
      <c r="D30" s="21"/>
      <c r="E30" s="156"/>
      <c r="F30" s="156"/>
      <c r="G30" s="76">
        <f t="shared" si="6"/>
        <v>1000</v>
      </c>
      <c r="H30" s="84">
        <f t="shared" si="5"/>
        <v>0</v>
      </c>
    </row>
    <row r="31" spans="1:8" ht="15.75">
      <c r="A31" s="146" t="s">
        <v>182</v>
      </c>
      <c r="B31" s="21" t="s">
        <v>413</v>
      </c>
      <c r="C31" s="21" t="s">
        <v>36</v>
      </c>
      <c r="D31" s="21" t="s">
        <v>14</v>
      </c>
      <c r="E31" s="156"/>
      <c r="F31" s="156"/>
      <c r="G31" s="76">
        <f t="shared" si="6"/>
        <v>1000</v>
      </c>
      <c r="H31" s="84">
        <f t="shared" si="5"/>
        <v>0</v>
      </c>
    </row>
    <row r="32" spans="1:8" ht="32.25" customHeight="1">
      <c r="A32" s="146" t="s">
        <v>184</v>
      </c>
      <c r="B32" s="21" t="s">
        <v>262</v>
      </c>
      <c r="C32" s="21" t="s">
        <v>36</v>
      </c>
      <c r="D32" s="21" t="s">
        <v>14</v>
      </c>
      <c r="E32" s="156"/>
      <c r="F32" s="156"/>
      <c r="G32" s="76">
        <f t="shared" si="6"/>
        <v>1000</v>
      </c>
      <c r="H32" s="84">
        <f t="shared" si="5"/>
        <v>0</v>
      </c>
    </row>
    <row r="33" spans="1:8" ht="31.5">
      <c r="A33" s="72" t="s">
        <v>60</v>
      </c>
      <c r="B33" s="156" t="s">
        <v>262</v>
      </c>
      <c r="C33" s="156" t="s">
        <v>36</v>
      </c>
      <c r="D33" s="156" t="s">
        <v>14</v>
      </c>
      <c r="E33" s="156" t="s">
        <v>20</v>
      </c>
      <c r="F33" s="156"/>
      <c r="G33" s="75">
        <f t="shared" si="6"/>
        <v>1000</v>
      </c>
      <c r="H33" s="87">
        <f t="shared" si="5"/>
        <v>0</v>
      </c>
    </row>
    <row r="34" spans="1:8" ht="16.5" thickBot="1">
      <c r="A34" s="192" t="s">
        <v>74</v>
      </c>
      <c r="B34" s="193" t="s">
        <v>262</v>
      </c>
      <c r="C34" s="193" t="s">
        <v>36</v>
      </c>
      <c r="D34" s="193" t="s">
        <v>14</v>
      </c>
      <c r="E34" s="193" t="s">
        <v>20</v>
      </c>
      <c r="F34" s="193" t="s">
        <v>52</v>
      </c>
      <c r="G34" s="208">
        <v>1000</v>
      </c>
      <c r="H34" s="194">
        <v>0</v>
      </c>
    </row>
    <row r="35" spans="1:8" ht="47.25" customHeight="1">
      <c r="A35" s="195" t="s">
        <v>390</v>
      </c>
      <c r="B35" s="189" t="s">
        <v>389</v>
      </c>
      <c r="C35" s="189"/>
      <c r="D35" s="189"/>
      <c r="E35" s="189"/>
      <c r="F35" s="189"/>
      <c r="G35" s="207">
        <f aca="true" t="shared" si="7" ref="G35:G40">G36</f>
        <v>1000</v>
      </c>
      <c r="H35" s="190">
        <f aca="true" t="shared" si="8" ref="H35:H40">H36</f>
        <v>0</v>
      </c>
    </row>
    <row r="36" spans="1:8" ht="15.75">
      <c r="A36" s="202" t="s">
        <v>392</v>
      </c>
      <c r="B36" s="21" t="s">
        <v>391</v>
      </c>
      <c r="C36" s="21"/>
      <c r="D36" s="21"/>
      <c r="E36" s="21"/>
      <c r="F36" s="21"/>
      <c r="G36" s="76">
        <f t="shared" si="7"/>
        <v>1000</v>
      </c>
      <c r="H36" s="84">
        <f t="shared" si="8"/>
        <v>0</v>
      </c>
    </row>
    <row r="37" spans="1:8" ht="31.5">
      <c r="A37" s="71" t="s">
        <v>71</v>
      </c>
      <c r="B37" s="21" t="s">
        <v>391</v>
      </c>
      <c r="C37" s="21" t="s">
        <v>28</v>
      </c>
      <c r="D37" s="21"/>
      <c r="E37" s="21"/>
      <c r="F37" s="21"/>
      <c r="G37" s="76">
        <f t="shared" si="7"/>
        <v>1000</v>
      </c>
      <c r="H37" s="84">
        <f t="shared" si="8"/>
        <v>0</v>
      </c>
    </row>
    <row r="38" spans="1:8" ht="28.5">
      <c r="A38" s="146" t="s">
        <v>292</v>
      </c>
      <c r="B38" s="21" t="s">
        <v>391</v>
      </c>
      <c r="C38" s="21" t="s">
        <v>28</v>
      </c>
      <c r="D38" s="21" t="s">
        <v>290</v>
      </c>
      <c r="E38" s="21"/>
      <c r="F38" s="21"/>
      <c r="G38" s="76">
        <f t="shared" si="7"/>
        <v>1000</v>
      </c>
      <c r="H38" s="84">
        <f t="shared" si="8"/>
        <v>0</v>
      </c>
    </row>
    <row r="39" spans="1:8" ht="28.5">
      <c r="A39" s="129" t="s">
        <v>394</v>
      </c>
      <c r="B39" s="21" t="s">
        <v>393</v>
      </c>
      <c r="C39" s="21" t="s">
        <v>28</v>
      </c>
      <c r="D39" s="21" t="s">
        <v>290</v>
      </c>
      <c r="E39" s="156"/>
      <c r="F39" s="156"/>
      <c r="G39" s="76">
        <f t="shared" si="7"/>
        <v>1000</v>
      </c>
      <c r="H39" s="84">
        <f t="shared" si="8"/>
        <v>0</v>
      </c>
    </row>
    <row r="40" spans="1:8" ht="31.5">
      <c r="A40" s="72" t="s">
        <v>60</v>
      </c>
      <c r="B40" s="156" t="s">
        <v>393</v>
      </c>
      <c r="C40" s="156" t="s">
        <v>28</v>
      </c>
      <c r="D40" s="156" t="s">
        <v>290</v>
      </c>
      <c r="E40" s="156" t="s">
        <v>20</v>
      </c>
      <c r="F40" s="156"/>
      <c r="G40" s="75">
        <f t="shared" si="7"/>
        <v>1000</v>
      </c>
      <c r="H40" s="87">
        <f t="shared" si="8"/>
        <v>0</v>
      </c>
    </row>
    <row r="41" spans="1:8" ht="16.5" thickBot="1">
      <c r="A41" s="192" t="s">
        <v>74</v>
      </c>
      <c r="B41" s="193" t="s">
        <v>393</v>
      </c>
      <c r="C41" s="193" t="s">
        <v>28</v>
      </c>
      <c r="D41" s="193" t="s">
        <v>290</v>
      </c>
      <c r="E41" s="193" t="s">
        <v>20</v>
      </c>
      <c r="F41" s="193" t="s">
        <v>52</v>
      </c>
      <c r="G41" s="208">
        <v>1000</v>
      </c>
      <c r="H41" s="194">
        <v>0</v>
      </c>
    </row>
    <row r="42" spans="1:8" ht="47.25">
      <c r="A42" s="188" t="s">
        <v>398</v>
      </c>
      <c r="B42" s="189" t="s">
        <v>347</v>
      </c>
      <c r="C42" s="155"/>
      <c r="D42" s="155"/>
      <c r="E42" s="155"/>
      <c r="F42" s="155"/>
      <c r="G42" s="207">
        <f aca="true" t="shared" si="9" ref="G42:G47">G43</f>
        <v>100000</v>
      </c>
      <c r="H42" s="190">
        <f aca="true" t="shared" si="10" ref="H42:H47">H43</f>
        <v>0</v>
      </c>
    </row>
    <row r="43" spans="1:8" ht="30">
      <c r="A43" s="148" t="s">
        <v>349</v>
      </c>
      <c r="B43" s="21" t="s">
        <v>348</v>
      </c>
      <c r="C43" s="156"/>
      <c r="D43" s="156"/>
      <c r="E43" s="156"/>
      <c r="F43" s="156"/>
      <c r="G43" s="76">
        <f t="shared" si="9"/>
        <v>100000</v>
      </c>
      <c r="H43" s="84">
        <f t="shared" si="10"/>
        <v>0</v>
      </c>
    </row>
    <row r="44" spans="1:8" ht="17.25" customHeight="1">
      <c r="A44" s="146" t="s">
        <v>86</v>
      </c>
      <c r="B44" s="21" t="s">
        <v>348</v>
      </c>
      <c r="C44" s="21" t="s">
        <v>36</v>
      </c>
      <c r="D44" s="21"/>
      <c r="E44" s="156"/>
      <c r="F44" s="156"/>
      <c r="G44" s="76">
        <f t="shared" si="9"/>
        <v>100000</v>
      </c>
      <c r="H44" s="84">
        <f t="shared" si="10"/>
        <v>0</v>
      </c>
    </row>
    <row r="45" spans="1:8" ht="18" customHeight="1">
      <c r="A45" s="146" t="s">
        <v>182</v>
      </c>
      <c r="B45" s="21" t="s">
        <v>348</v>
      </c>
      <c r="C45" s="21" t="s">
        <v>36</v>
      </c>
      <c r="D45" s="21" t="s">
        <v>14</v>
      </c>
      <c r="E45" s="156"/>
      <c r="F45" s="156"/>
      <c r="G45" s="76">
        <f t="shared" si="9"/>
        <v>100000</v>
      </c>
      <c r="H45" s="84">
        <f t="shared" si="10"/>
        <v>0</v>
      </c>
    </row>
    <row r="46" spans="1:8" ht="28.5" customHeight="1">
      <c r="A46" s="146" t="s">
        <v>351</v>
      </c>
      <c r="B46" s="21" t="s">
        <v>350</v>
      </c>
      <c r="C46" s="21" t="s">
        <v>36</v>
      </c>
      <c r="D46" s="21" t="s">
        <v>14</v>
      </c>
      <c r="E46" s="156"/>
      <c r="F46" s="156"/>
      <c r="G46" s="76">
        <f t="shared" si="9"/>
        <v>100000</v>
      </c>
      <c r="H46" s="84">
        <f t="shared" si="10"/>
        <v>0</v>
      </c>
    </row>
    <row r="47" spans="1:8" ht="31.5">
      <c r="A47" s="72" t="s">
        <v>60</v>
      </c>
      <c r="B47" s="156" t="s">
        <v>350</v>
      </c>
      <c r="C47" s="156" t="s">
        <v>36</v>
      </c>
      <c r="D47" s="156" t="s">
        <v>14</v>
      </c>
      <c r="E47" s="156" t="s">
        <v>20</v>
      </c>
      <c r="F47" s="156"/>
      <c r="G47" s="75">
        <f t="shared" si="9"/>
        <v>100000</v>
      </c>
      <c r="H47" s="87">
        <f t="shared" si="10"/>
        <v>0</v>
      </c>
    </row>
    <row r="48" spans="1:8" ht="16.5" thickBot="1">
      <c r="A48" s="192" t="s">
        <v>74</v>
      </c>
      <c r="B48" s="193" t="s">
        <v>350</v>
      </c>
      <c r="C48" s="193" t="s">
        <v>36</v>
      </c>
      <c r="D48" s="193" t="s">
        <v>14</v>
      </c>
      <c r="E48" s="193" t="s">
        <v>20</v>
      </c>
      <c r="F48" s="193" t="s">
        <v>52</v>
      </c>
      <c r="G48" s="208">
        <v>100000</v>
      </c>
      <c r="H48" s="194">
        <v>0</v>
      </c>
    </row>
    <row r="49" spans="1:8" ht="28.5">
      <c r="A49" s="198" t="s">
        <v>399</v>
      </c>
      <c r="B49" s="189" t="s">
        <v>352</v>
      </c>
      <c r="C49" s="189"/>
      <c r="D49" s="189"/>
      <c r="E49" s="189"/>
      <c r="F49" s="189"/>
      <c r="G49" s="207">
        <f aca="true" t="shared" si="11" ref="G49:H51">G50</f>
        <v>628332</v>
      </c>
      <c r="H49" s="190">
        <f t="shared" si="11"/>
        <v>628332</v>
      </c>
    </row>
    <row r="50" spans="1:8" ht="16.5" customHeight="1">
      <c r="A50" s="138" t="s">
        <v>400</v>
      </c>
      <c r="B50" s="21" t="s">
        <v>362</v>
      </c>
      <c r="C50" s="21"/>
      <c r="D50" s="21"/>
      <c r="E50" s="21"/>
      <c r="F50" s="21"/>
      <c r="G50" s="76">
        <f t="shared" si="11"/>
        <v>628332</v>
      </c>
      <c r="H50" s="84">
        <f t="shared" si="11"/>
        <v>628332</v>
      </c>
    </row>
    <row r="51" spans="1:8" ht="18.75" customHeight="1">
      <c r="A51" s="146" t="s">
        <v>86</v>
      </c>
      <c r="B51" s="21" t="s">
        <v>362</v>
      </c>
      <c r="C51" s="21" t="s">
        <v>36</v>
      </c>
      <c r="D51" s="21"/>
      <c r="E51" s="21"/>
      <c r="F51" s="21"/>
      <c r="G51" s="76">
        <f t="shared" si="11"/>
        <v>628332</v>
      </c>
      <c r="H51" s="84">
        <f t="shared" si="11"/>
        <v>628332</v>
      </c>
    </row>
    <row r="52" spans="1:8" ht="18" customHeight="1">
      <c r="A52" s="138" t="s">
        <v>363</v>
      </c>
      <c r="B52" s="21" t="s">
        <v>362</v>
      </c>
      <c r="C52" s="21" t="s">
        <v>36</v>
      </c>
      <c r="D52" s="21" t="s">
        <v>28</v>
      </c>
      <c r="E52" s="21"/>
      <c r="F52" s="21"/>
      <c r="G52" s="76">
        <f>G53+G56</f>
        <v>628332</v>
      </c>
      <c r="H52" s="84">
        <f>H53+H56</f>
        <v>628332</v>
      </c>
    </row>
    <row r="53" spans="1:8" ht="31.5" customHeight="1">
      <c r="A53" s="129" t="s">
        <v>401</v>
      </c>
      <c r="B53" s="21" t="s">
        <v>355</v>
      </c>
      <c r="C53" s="21" t="s">
        <v>36</v>
      </c>
      <c r="D53" s="21" t="s">
        <v>28</v>
      </c>
      <c r="E53" s="21"/>
      <c r="F53" s="21"/>
      <c r="G53" s="76">
        <f>G54+G55</f>
        <v>158332</v>
      </c>
      <c r="H53" s="84">
        <f>H54+H55</f>
        <v>158332</v>
      </c>
    </row>
    <row r="54" spans="1:8" ht="36.75" customHeight="1">
      <c r="A54" s="72" t="s">
        <v>60</v>
      </c>
      <c r="B54" s="156" t="s">
        <v>355</v>
      </c>
      <c r="C54" s="156" t="s">
        <v>36</v>
      </c>
      <c r="D54" s="156" t="s">
        <v>28</v>
      </c>
      <c r="E54" s="156" t="s">
        <v>20</v>
      </c>
      <c r="F54" s="156"/>
      <c r="G54" s="75">
        <v>7500</v>
      </c>
      <c r="H54" s="87">
        <v>7500</v>
      </c>
    </row>
    <row r="55" spans="1:8" ht="18" customHeight="1">
      <c r="A55" s="72" t="s">
        <v>357</v>
      </c>
      <c r="B55" s="156" t="s">
        <v>355</v>
      </c>
      <c r="C55" s="156" t="s">
        <v>36</v>
      </c>
      <c r="D55" s="156" t="s">
        <v>28</v>
      </c>
      <c r="E55" s="156" t="s">
        <v>356</v>
      </c>
      <c r="F55" s="156"/>
      <c r="G55" s="75">
        <v>150832</v>
      </c>
      <c r="H55" s="87">
        <v>150832</v>
      </c>
    </row>
    <row r="56" spans="1:8" ht="32.25" customHeight="1">
      <c r="A56" s="129" t="s">
        <v>401</v>
      </c>
      <c r="B56" s="21" t="s">
        <v>364</v>
      </c>
      <c r="C56" s="21" t="s">
        <v>36</v>
      </c>
      <c r="D56" s="21" t="s">
        <v>28</v>
      </c>
      <c r="E56" s="21"/>
      <c r="F56" s="21"/>
      <c r="G56" s="76">
        <f>G57</f>
        <v>470000</v>
      </c>
      <c r="H56" s="84">
        <f>H57</f>
        <v>470000</v>
      </c>
    </row>
    <row r="57" spans="1:8" ht="18" customHeight="1">
      <c r="A57" s="72" t="s">
        <v>357</v>
      </c>
      <c r="B57" s="156" t="s">
        <v>364</v>
      </c>
      <c r="C57" s="156" t="s">
        <v>36</v>
      </c>
      <c r="D57" s="156" t="s">
        <v>28</v>
      </c>
      <c r="E57" s="156" t="s">
        <v>356</v>
      </c>
      <c r="F57" s="156"/>
      <c r="G57" s="75">
        <v>470000</v>
      </c>
      <c r="H57" s="87">
        <v>470000</v>
      </c>
    </row>
    <row r="58" spans="1:8" ht="15.75" customHeight="1" thickBot="1">
      <c r="A58" s="192" t="s">
        <v>74</v>
      </c>
      <c r="B58" s="193" t="s">
        <v>362</v>
      </c>
      <c r="C58" s="193" t="s">
        <v>36</v>
      </c>
      <c r="D58" s="193" t="s">
        <v>28</v>
      </c>
      <c r="E58" s="193" t="s">
        <v>356</v>
      </c>
      <c r="F58" s="193" t="s">
        <v>52</v>
      </c>
      <c r="G58" s="208">
        <v>628332</v>
      </c>
      <c r="H58" s="194">
        <v>628332</v>
      </c>
    </row>
    <row r="59" spans="1:8" ht="32.25" customHeight="1">
      <c r="A59" s="199" t="s">
        <v>402</v>
      </c>
      <c r="B59" s="189" t="s">
        <v>82</v>
      </c>
      <c r="C59" s="155"/>
      <c r="D59" s="155"/>
      <c r="E59" s="155"/>
      <c r="F59" s="155"/>
      <c r="G59" s="207">
        <f aca="true" t="shared" si="12" ref="G59:G64">G60</f>
        <v>1000</v>
      </c>
      <c r="H59" s="190">
        <f aca="true" t="shared" si="13" ref="H59:H64">H60</f>
        <v>0</v>
      </c>
    </row>
    <row r="60" spans="1:8" ht="32.25" customHeight="1">
      <c r="A60" s="148" t="s">
        <v>83</v>
      </c>
      <c r="B60" s="21" t="s">
        <v>84</v>
      </c>
      <c r="C60" s="156"/>
      <c r="D60" s="156"/>
      <c r="E60" s="156"/>
      <c r="F60" s="156"/>
      <c r="G60" s="76">
        <f t="shared" si="12"/>
        <v>1000</v>
      </c>
      <c r="H60" s="84">
        <f t="shared" si="13"/>
        <v>0</v>
      </c>
    </row>
    <row r="61" spans="1:8" ht="19.5" customHeight="1">
      <c r="A61" s="71" t="s">
        <v>86</v>
      </c>
      <c r="B61" s="21" t="s">
        <v>84</v>
      </c>
      <c r="C61" s="21" t="s">
        <v>36</v>
      </c>
      <c r="D61" s="21"/>
      <c r="E61" s="21"/>
      <c r="F61" s="21"/>
      <c r="G61" s="76">
        <f t="shared" si="12"/>
        <v>1000</v>
      </c>
      <c r="H61" s="84">
        <f t="shared" si="13"/>
        <v>0</v>
      </c>
    </row>
    <row r="62" spans="1:8" ht="34.5" customHeight="1">
      <c r="A62" s="71" t="s">
        <v>359</v>
      </c>
      <c r="B62" s="21" t="s">
        <v>84</v>
      </c>
      <c r="C62" s="21" t="s">
        <v>36</v>
      </c>
      <c r="D62" s="21" t="s">
        <v>36</v>
      </c>
      <c r="E62" s="156"/>
      <c r="F62" s="156"/>
      <c r="G62" s="76">
        <f t="shared" si="12"/>
        <v>1000</v>
      </c>
      <c r="H62" s="84">
        <f t="shared" si="13"/>
        <v>0</v>
      </c>
    </row>
    <row r="63" spans="1:8" ht="36" customHeight="1">
      <c r="A63" s="71" t="s">
        <v>180</v>
      </c>
      <c r="B63" s="21" t="s">
        <v>85</v>
      </c>
      <c r="C63" s="21" t="s">
        <v>36</v>
      </c>
      <c r="D63" s="21" t="s">
        <v>36</v>
      </c>
      <c r="E63" s="156"/>
      <c r="F63" s="156"/>
      <c r="G63" s="76">
        <f t="shared" si="12"/>
        <v>1000</v>
      </c>
      <c r="H63" s="84">
        <f t="shared" si="13"/>
        <v>0</v>
      </c>
    </row>
    <row r="64" spans="1:8" ht="32.25" customHeight="1">
      <c r="A64" s="72" t="s">
        <v>60</v>
      </c>
      <c r="B64" s="156" t="s">
        <v>85</v>
      </c>
      <c r="C64" s="156" t="s">
        <v>36</v>
      </c>
      <c r="D64" s="156" t="s">
        <v>36</v>
      </c>
      <c r="E64" s="156" t="s">
        <v>20</v>
      </c>
      <c r="F64" s="156"/>
      <c r="G64" s="75">
        <f t="shared" si="12"/>
        <v>1000</v>
      </c>
      <c r="H64" s="87">
        <f t="shared" si="13"/>
        <v>0</v>
      </c>
    </row>
    <row r="65" spans="1:8" ht="20.25" customHeight="1" thickBot="1">
      <c r="A65" s="192" t="s">
        <v>74</v>
      </c>
      <c r="B65" s="193" t="s">
        <v>85</v>
      </c>
      <c r="C65" s="193" t="s">
        <v>36</v>
      </c>
      <c r="D65" s="193" t="s">
        <v>36</v>
      </c>
      <c r="E65" s="193" t="s">
        <v>20</v>
      </c>
      <c r="F65" s="193" t="s">
        <v>52</v>
      </c>
      <c r="G65" s="208">
        <v>1000</v>
      </c>
      <c r="H65" s="194">
        <v>0</v>
      </c>
    </row>
    <row r="66" spans="1:13" s="2" customFormat="1" ht="34.5" customHeight="1">
      <c r="A66" s="199" t="s">
        <v>414</v>
      </c>
      <c r="B66" s="189" t="s">
        <v>90</v>
      </c>
      <c r="C66" s="155"/>
      <c r="D66" s="155"/>
      <c r="E66" s="155"/>
      <c r="F66" s="155"/>
      <c r="G66" s="207">
        <f>G67</f>
        <v>233200</v>
      </c>
      <c r="H66" s="190">
        <f>H68</f>
        <v>232108.08</v>
      </c>
      <c r="K66"/>
      <c r="M66" s="4"/>
    </row>
    <row r="67" spans="1:13" ht="15.75">
      <c r="A67" s="148" t="s">
        <v>42</v>
      </c>
      <c r="B67" s="21" t="s">
        <v>90</v>
      </c>
      <c r="C67" s="21" t="s">
        <v>53</v>
      </c>
      <c r="D67" s="156"/>
      <c r="E67" s="156"/>
      <c r="F67" s="156"/>
      <c r="G67" s="76">
        <f>G68+G73</f>
        <v>233200</v>
      </c>
      <c r="H67" s="84"/>
      <c r="M67" s="2"/>
    </row>
    <row r="68" spans="1:8" ht="30">
      <c r="A68" s="148" t="s">
        <v>91</v>
      </c>
      <c r="B68" s="21" t="s">
        <v>90</v>
      </c>
      <c r="C68" s="21" t="s">
        <v>53</v>
      </c>
      <c r="D68" s="21" t="s">
        <v>11</v>
      </c>
      <c r="E68" s="156"/>
      <c r="F68" s="156"/>
      <c r="G68" s="76">
        <f>G69</f>
        <v>232200</v>
      </c>
      <c r="H68" s="84">
        <f>H69+H74</f>
        <v>232108.08</v>
      </c>
    </row>
    <row r="69" spans="1:8" ht="31.5">
      <c r="A69" s="71" t="s">
        <v>45</v>
      </c>
      <c r="B69" s="21" t="s">
        <v>92</v>
      </c>
      <c r="C69" s="21" t="s">
        <v>53</v>
      </c>
      <c r="D69" s="21" t="s">
        <v>11</v>
      </c>
      <c r="E69" s="156"/>
      <c r="F69" s="156"/>
      <c r="G69" s="76">
        <f>G70</f>
        <v>232200</v>
      </c>
      <c r="H69" s="84">
        <f>H70</f>
        <v>232108.08</v>
      </c>
    </row>
    <row r="70" spans="1:8" ht="33.75" customHeight="1">
      <c r="A70" s="71" t="s">
        <v>93</v>
      </c>
      <c r="B70" s="21" t="s">
        <v>92</v>
      </c>
      <c r="C70" s="21" t="s">
        <v>53</v>
      </c>
      <c r="D70" s="21" t="s">
        <v>11</v>
      </c>
      <c r="E70" s="156"/>
      <c r="F70" s="156"/>
      <c r="G70" s="76">
        <f>G71</f>
        <v>232200</v>
      </c>
      <c r="H70" s="84">
        <f>H71</f>
        <v>232108.08</v>
      </c>
    </row>
    <row r="71" spans="1:8" ht="15.75">
      <c r="A71" s="150" t="s">
        <v>46</v>
      </c>
      <c r="B71" s="156" t="s">
        <v>92</v>
      </c>
      <c r="C71" s="156" t="s">
        <v>53</v>
      </c>
      <c r="D71" s="156" t="s">
        <v>11</v>
      </c>
      <c r="E71" s="156" t="s">
        <v>55</v>
      </c>
      <c r="F71" s="156"/>
      <c r="G71" s="75">
        <f>G72</f>
        <v>232200</v>
      </c>
      <c r="H71" s="84">
        <f>H72</f>
        <v>232108.08</v>
      </c>
    </row>
    <row r="72" spans="1:8" ht="16.5" thickBot="1">
      <c r="A72" s="192" t="s">
        <v>74</v>
      </c>
      <c r="B72" s="193" t="s">
        <v>92</v>
      </c>
      <c r="C72" s="193" t="s">
        <v>53</v>
      </c>
      <c r="D72" s="193" t="s">
        <v>11</v>
      </c>
      <c r="E72" s="193" t="s">
        <v>55</v>
      </c>
      <c r="F72" s="193" t="s">
        <v>52</v>
      </c>
      <c r="G72" s="208">
        <v>232200</v>
      </c>
      <c r="H72" s="194">
        <v>232108.08</v>
      </c>
    </row>
    <row r="73" spans="1:8" ht="15.75">
      <c r="A73" s="209" t="s">
        <v>94</v>
      </c>
      <c r="B73" s="191" t="s">
        <v>95</v>
      </c>
      <c r="C73" s="191" t="s">
        <v>53</v>
      </c>
      <c r="D73" s="191" t="s">
        <v>28</v>
      </c>
      <c r="E73" s="197"/>
      <c r="F73" s="197"/>
      <c r="G73" s="206">
        <f aca="true" t="shared" si="14" ref="G73:H77">G74</f>
        <v>1000</v>
      </c>
      <c r="H73" s="201">
        <f t="shared" si="14"/>
        <v>0</v>
      </c>
    </row>
    <row r="74" spans="1:8" ht="30">
      <c r="A74" s="148" t="s">
        <v>91</v>
      </c>
      <c r="B74" s="21" t="s">
        <v>95</v>
      </c>
      <c r="C74" s="21" t="s">
        <v>53</v>
      </c>
      <c r="D74" s="21" t="s">
        <v>28</v>
      </c>
      <c r="E74" s="156"/>
      <c r="F74" s="156"/>
      <c r="G74" s="76">
        <f t="shared" si="14"/>
        <v>1000</v>
      </c>
      <c r="H74" s="84">
        <f t="shared" si="14"/>
        <v>0</v>
      </c>
    </row>
    <row r="75" spans="1:8" ht="31.5">
      <c r="A75" s="71" t="s">
        <v>45</v>
      </c>
      <c r="B75" s="21" t="s">
        <v>96</v>
      </c>
      <c r="C75" s="21" t="s">
        <v>53</v>
      </c>
      <c r="D75" s="21" t="s">
        <v>28</v>
      </c>
      <c r="E75" s="156"/>
      <c r="F75" s="156"/>
      <c r="G75" s="76">
        <f t="shared" si="14"/>
        <v>1000</v>
      </c>
      <c r="H75" s="84">
        <f t="shared" si="14"/>
        <v>0</v>
      </c>
    </row>
    <row r="76" spans="1:8" ht="31.5">
      <c r="A76" s="71" t="s">
        <v>97</v>
      </c>
      <c r="B76" s="21" t="s">
        <v>98</v>
      </c>
      <c r="C76" s="21" t="s">
        <v>53</v>
      </c>
      <c r="D76" s="21" t="s">
        <v>28</v>
      </c>
      <c r="E76" s="156"/>
      <c r="F76" s="156"/>
      <c r="G76" s="76">
        <f t="shared" si="14"/>
        <v>1000</v>
      </c>
      <c r="H76" s="84">
        <f t="shared" si="14"/>
        <v>0</v>
      </c>
    </row>
    <row r="77" spans="1:8" ht="15.75">
      <c r="A77" s="150" t="s">
        <v>46</v>
      </c>
      <c r="B77" s="156" t="s">
        <v>98</v>
      </c>
      <c r="C77" s="156" t="s">
        <v>53</v>
      </c>
      <c r="D77" s="156" t="s">
        <v>28</v>
      </c>
      <c r="E77" s="156" t="s">
        <v>55</v>
      </c>
      <c r="F77" s="156"/>
      <c r="G77" s="75">
        <f t="shared" si="14"/>
        <v>1000</v>
      </c>
      <c r="H77" s="87">
        <f t="shared" si="14"/>
        <v>0</v>
      </c>
    </row>
    <row r="78" spans="1:8" ht="17.25" customHeight="1" thickBot="1">
      <c r="A78" s="192" t="s">
        <v>74</v>
      </c>
      <c r="B78" s="193" t="s">
        <v>98</v>
      </c>
      <c r="C78" s="193" t="s">
        <v>53</v>
      </c>
      <c r="D78" s="193" t="s">
        <v>28</v>
      </c>
      <c r="E78" s="193" t="s">
        <v>55</v>
      </c>
      <c r="F78" s="193" t="s">
        <v>52</v>
      </c>
      <c r="G78" s="208">
        <v>1000</v>
      </c>
      <c r="H78" s="194">
        <v>0</v>
      </c>
    </row>
    <row r="79" spans="1:8" ht="30">
      <c r="A79" s="200" t="s">
        <v>406</v>
      </c>
      <c r="B79" s="191" t="s">
        <v>263</v>
      </c>
      <c r="C79" s="191"/>
      <c r="D79" s="191"/>
      <c r="E79" s="191"/>
      <c r="F79" s="191"/>
      <c r="G79" s="206">
        <f aca="true" t="shared" si="15" ref="G79:H84">G80</f>
        <v>10000</v>
      </c>
      <c r="H79" s="201">
        <f t="shared" si="15"/>
        <v>9995</v>
      </c>
    </row>
    <row r="80" spans="1:8" ht="30">
      <c r="A80" s="148" t="s">
        <v>88</v>
      </c>
      <c r="B80" s="21" t="s">
        <v>264</v>
      </c>
      <c r="C80" s="21"/>
      <c r="D80" s="21"/>
      <c r="E80" s="21"/>
      <c r="F80" s="21"/>
      <c r="G80" s="76">
        <f t="shared" si="15"/>
        <v>10000</v>
      </c>
      <c r="H80" s="84">
        <f t="shared" si="15"/>
        <v>9995</v>
      </c>
    </row>
    <row r="81" spans="1:8" ht="15.75">
      <c r="A81" s="71" t="s">
        <v>87</v>
      </c>
      <c r="B81" s="21" t="s">
        <v>264</v>
      </c>
      <c r="C81" s="21"/>
      <c r="D81" s="21"/>
      <c r="E81" s="21"/>
      <c r="F81" s="21"/>
      <c r="G81" s="76">
        <f t="shared" si="15"/>
        <v>10000</v>
      </c>
      <c r="H81" s="84">
        <f t="shared" si="15"/>
        <v>9995</v>
      </c>
    </row>
    <row r="82" spans="1:8" ht="15.75">
      <c r="A82" s="71" t="s">
        <v>87</v>
      </c>
      <c r="B82" s="21" t="s">
        <v>264</v>
      </c>
      <c r="C82" s="21" t="s">
        <v>56</v>
      </c>
      <c r="D82" s="21" t="s">
        <v>11</v>
      </c>
      <c r="E82" s="156"/>
      <c r="F82" s="156"/>
      <c r="G82" s="76">
        <f t="shared" si="15"/>
        <v>10000</v>
      </c>
      <c r="H82" s="84">
        <f t="shared" si="15"/>
        <v>9995</v>
      </c>
    </row>
    <row r="83" spans="1:8" ht="15.75">
      <c r="A83" s="148" t="s">
        <v>89</v>
      </c>
      <c r="B83" s="21" t="s">
        <v>299</v>
      </c>
      <c r="C83" s="21" t="s">
        <v>56</v>
      </c>
      <c r="D83" s="21" t="s">
        <v>11</v>
      </c>
      <c r="E83" s="156"/>
      <c r="F83" s="156"/>
      <c r="G83" s="76">
        <f t="shared" si="15"/>
        <v>10000</v>
      </c>
      <c r="H83" s="84">
        <f t="shared" si="15"/>
        <v>9995</v>
      </c>
    </row>
    <row r="84" spans="1:8" ht="31.5">
      <c r="A84" s="72" t="s">
        <v>60</v>
      </c>
      <c r="B84" s="156" t="s">
        <v>299</v>
      </c>
      <c r="C84" s="156" t="s">
        <v>56</v>
      </c>
      <c r="D84" s="156" t="s">
        <v>11</v>
      </c>
      <c r="E84" s="156" t="s">
        <v>20</v>
      </c>
      <c r="F84" s="156"/>
      <c r="G84" s="75">
        <f t="shared" si="15"/>
        <v>10000</v>
      </c>
      <c r="H84" s="87">
        <f t="shared" si="15"/>
        <v>9995</v>
      </c>
    </row>
    <row r="85" spans="1:8" ht="15.75">
      <c r="A85" s="149" t="s">
        <v>74</v>
      </c>
      <c r="B85" s="156" t="s">
        <v>299</v>
      </c>
      <c r="C85" s="156" t="s">
        <v>56</v>
      </c>
      <c r="D85" s="156" t="s">
        <v>11</v>
      </c>
      <c r="E85" s="156" t="s">
        <v>20</v>
      </c>
      <c r="F85" s="156" t="s">
        <v>52</v>
      </c>
      <c r="G85" s="75">
        <v>10000</v>
      </c>
      <c r="H85" s="87">
        <v>9995</v>
      </c>
    </row>
    <row r="86" spans="1:8" ht="19.5" thickBot="1">
      <c r="A86" s="151" t="s">
        <v>99</v>
      </c>
      <c r="B86" s="152"/>
      <c r="C86" s="153"/>
      <c r="D86" s="153"/>
      <c r="E86" s="153"/>
      <c r="F86" s="153"/>
      <c r="G86" s="154">
        <f>G7+G14+G21+G28+G35+G42+G49+G59+G66+G79</f>
        <v>1111532</v>
      </c>
      <c r="H86" s="203">
        <f>H7+H14+H21+H28+H35+H42+H49+H59+H66+H79</f>
        <v>1004885.08</v>
      </c>
    </row>
    <row r="90" spans="1:4" ht="15.75">
      <c r="A90" s="68" t="s">
        <v>297</v>
      </c>
      <c r="D90" s="70" t="s">
        <v>57</v>
      </c>
    </row>
  </sheetData>
  <sheetProtection/>
  <mergeCells count="9">
    <mergeCell ref="F5:F6"/>
    <mergeCell ref="B1:G1"/>
    <mergeCell ref="B2:G2"/>
    <mergeCell ref="A3:G3"/>
    <mergeCell ref="A5:A6"/>
    <mergeCell ref="B5:B6"/>
    <mergeCell ref="C5:C6"/>
    <mergeCell ref="D5:D6"/>
    <mergeCell ref="E5:E6"/>
  </mergeCells>
  <printOptions/>
  <pageMargins left="1.1811023622047243" right="0.5905511811023622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2022-06-09T07:47:24Z</dcterms:modified>
  <cp:category/>
  <cp:version/>
  <cp:contentType/>
  <cp:contentStatus/>
</cp:coreProperties>
</file>