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общ." sheetId="1" r:id="rId1"/>
    <sheet name="Прил,3" sheetId="2" r:id="rId2"/>
    <sheet name="Прил,4" sheetId="3" r:id="rId3"/>
    <sheet name="Прил,5" sheetId="4" r:id="rId4"/>
    <sheet name="Прил,1" sheetId="5" r:id="rId5"/>
    <sheet name="Прил,2" sheetId="6" r:id="rId6"/>
  </sheets>
  <definedNames>
    <definedName name="_xlnm.Print_Area" localSheetId="0">'общ.'!$A$1:$G$20</definedName>
    <definedName name="_xlnm.Print_Area" localSheetId="4">'Прил,1'!$A$1:$C$34</definedName>
    <definedName name="_xlnm.Print_Area" localSheetId="1">'Прил,3'!$A$1:$G$144</definedName>
    <definedName name="_xlnm.Print_Area" localSheetId="2">'Прил,4'!$A$1:$G$142</definedName>
    <definedName name="_xlnm.Print_Area" localSheetId="3">'Прил,5'!$A$1:$H$83</definedName>
  </definedNames>
  <calcPr fullCalcOnLoad="1"/>
</workbook>
</file>

<file path=xl/sharedStrings.xml><?xml version="1.0" encoding="utf-8"?>
<sst xmlns="http://schemas.openxmlformats.org/spreadsheetml/2006/main" count="1756" uniqueCount="371">
  <si>
    <t>ОРДЖОНИКИДЗЕВСКОГО  СЕЛЬСОВЕТА</t>
  </si>
  <si>
    <t xml:space="preserve">                      В соответствии с Бюджетным Кодексом Российской Федерации, статьи 14 Федерального Закона от 06 октября 2003 года №131-ФЗ «Об общих принципах организации местного самоуправления в Российской Федерации», 
и  статьи 29 п.4 Устава муниципального образования Орджоникидзевского сельсовета Орджоникидзевского района Республики Хакасия, Совет депутатов Орджоникидзевского сельсовета Орджоникидзевского района Республики Хакасия  и на основании постановления Администрации Орджоникидзевского района  от 17 июля 2015 г. .№ 411 «О внесении изменений в приложении № 1 к постановлению Администрации Орджоникидзевского района от 01 июня 2015 года № 309 «О распределении межбюджетного трансферта»    
</t>
  </si>
  <si>
    <t>РОССИЙСКАЯ  ФЕДЕРАЦИЯ</t>
  </si>
  <si>
    <t>РЕСПУБЛИКА  ХАКАСИЯ</t>
  </si>
  <si>
    <t>ОРДЖОНИКИДЗЕВСКИЙ  РАЙОН</t>
  </si>
  <si>
    <t>СОВЕТ ДЕПУТАТОВ</t>
  </si>
  <si>
    <t>Р Е Ш Е Н И Е</t>
  </si>
  <si>
    <t>РЕШИЛ:</t>
  </si>
  <si>
    <t>с.Орджоникидзевское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</si>
  <si>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</si>
  <si>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</si>
  <si>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</si>
  <si>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</si>
  <si>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</si>
  <si>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</si>
  <si>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</si>
  <si>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</si>
  <si>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</si>
  <si>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</si>
  <si>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>000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</si>
  <si>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</si>
  <si>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</si>
  <si>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</si>
  <si>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120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</si>
  <si>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</si>
  <si>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</si>
  <si>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</si>
  <si>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240</t>
  </si>
  <si>
    <t>830</t>
  </si>
  <si>
    <t>Исполнение судебных актов</t>
  </si>
  <si>
    <t>850</t>
  </si>
  <si>
    <t>Уплата налогов, сборов и иных платежей</t>
  </si>
  <si>
    <t>Другие общегосударственные вопросы</t>
  </si>
  <si>
    <t>13</t>
  </si>
  <si>
    <t>Национальная оборона</t>
  </si>
  <si>
    <t>03</t>
  </si>
  <si>
    <t xml:space="preserve">Мобилизационная и вневойсковая подготовка </t>
  </si>
  <si>
    <t>09</t>
  </si>
  <si>
    <t>Национальная экономика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</si>
  <si>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</si>
  <si>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12</t>
  </si>
  <si>
    <t>Другие вопросы в области национальной экономики</t>
  </si>
  <si>
    <t>05</t>
  </si>
  <si>
    <t>Прочие мероприятия по благоустройству городских округов и поселений</t>
  </si>
  <si>
    <t>08</t>
  </si>
  <si>
    <t>Культура</t>
  </si>
  <si>
    <t>40 1 00 00000</t>
  </si>
  <si>
    <t>40 1 00 45200</t>
  </si>
  <si>
    <t>Пенсионное обеспечение</t>
  </si>
  <si>
    <t>11 0 01 02000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</si>
  <si>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</si>
  <si>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</si>
  <si>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Физическая культура и спорт</t>
  </si>
  <si>
    <t>Код</t>
  </si>
  <si>
    <t>гла-вы</t>
  </si>
  <si>
    <t>012</t>
  </si>
  <si>
    <t>10</t>
  </si>
  <si>
    <t>110</t>
  </si>
  <si>
    <t>310</t>
  </si>
  <si>
    <t>А.М.Бетехтин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</si>
  <si>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</si>
  <si>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</si>
  <si>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Иные закупки товаров,работ и услуг для обеспечения государственных (муниципальных )нужд</t>
  </si>
  <si>
    <t>40 0 00 00000</t>
  </si>
  <si>
    <t>(руб.)</t>
  </si>
  <si>
    <t>13 0 00 00000</t>
  </si>
  <si>
    <t>Обеспечение мер борьбы с преступностью и профилактике правонарушений</t>
  </si>
  <si>
    <t>13 0 01 00000</t>
  </si>
  <si>
    <t>Национальная  безопасность и правоохранительная деятельность</t>
  </si>
  <si>
    <t>Мероприятия направленные на усиление мер  по борьбе с преступностью и профилактике правонарушений</t>
  </si>
  <si>
    <t>13 0 01 04000</t>
  </si>
  <si>
    <t>20 0 01 00000</t>
  </si>
  <si>
    <t>Профилактика правонарушений, обеспечение безопасности и общественного порядка</t>
  </si>
  <si>
    <t>20 0 01 11000</t>
  </si>
  <si>
    <t>16 0 00 00000</t>
  </si>
  <si>
    <t>Мероприятия, связанные с противопожарной безопасностью территорий</t>
  </si>
  <si>
    <t>14 0 00 00000</t>
  </si>
  <si>
    <t>Обеспечение энергоэффективности и энергосбережения на объектах муниципальной собственности</t>
  </si>
  <si>
    <t>14 0 01 00000</t>
  </si>
  <si>
    <t xml:space="preserve">Жилищно- коммунальное хозяйство </t>
  </si>
  <si>
    <t xml:space="preserve">Физическая культура и спорт 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</si>
  <si>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</si>
  <si>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</si>
  <si>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11 0 00 00000</t>
  </si>
  <si>
    <t>Обеспечение мер социальной поддержки отдельным категориям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</si>
  <si>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</si>
  <si>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</si>
  <si>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 xml:space="preserve">Социальное  обеспечение населения </t>
  </si>
  <si>
    <t>11 0 02 00000</t>
  </si>
  <si>
    <t>11 0 02 02000</t>
  </si>
  <si>
    <t xml:space="preserve">Адресная социальная поддержка  граждан в трудной жизненной ситуации    </t>
  </si>
  <si>
    <t>11 0 02 02100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</si>
  <si>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</si>
  <si>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</si>
  <si>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</si>
  <si>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Расходы на выплаты персоналу государственных(муниципальных) органов</t>
  </si>
  <si>
    <t>40 1 00 02040</t>
  </si>
  <si>
    <t xml:space="preserve">Расходы на выплаты персоналу  государственных(муниципальных )органов 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</si>
  <si>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</si>
  <si>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</si>
  <si>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</si>
  <si>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</si>
  <si>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Расходы на выплаты персоналу государственных(муниципальных)органов</t>
  </si>
  <si>
    <t>40 1 00 51180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</si>
  <si>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</si>
  <si>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</si>
  <si>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4 01 00 00000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</si>
  <si>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</si>
  <si>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</si>
  <si>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Мероприятия направленные на энергосбережение и повышение энергетической эффективности</t>
  </si>
  <si>
    <t>40 2 00 00000</t>
  </si>
  <si>
    <t xml:space="preserve">Благоустройство 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</si>
  <si>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</si>
  <si>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</si>
  <si>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</si>
  <si>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</si>
  <si>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</si>
  <si>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</si>
  <si>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</si>
  <si>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 xml:space="preserve">Культура, кинематография </t>
  </si>
  <si>
    <t>40 1 00 44000</t>
  </si>
  <si>
    <t>Обеспечение деятельности подведомственных  учреждений (Сельские дома культуры)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</si>
  <si>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</si>
  <si>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</si>
  <si>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</si>
  <si>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</si>
  <si>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</si>
  <si>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</si>
  <si>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11 0 01 00000</t>
  </si>
  <si>
    <t>Всего:</t>
  </si>
  <si>
    <t>40 1 00 70270</t>
  </si>
  <si>
    <t>112</t>
  </si>
  <si>
    <t>Иные выплаты персоналу учреждений, за исключением фонда оплаты труда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</si>
  <si>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</si>
  <si>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</si>
  <si>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16 0 01 00000</t>
  </si>
  <si>
    <t>Другие вопросы в области национальной безопасности и правоохранительной деятельности</t>
  </si>
  <si>
    <t>14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</si>
  <si>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</si>
  <si>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16 0 01 01100</t>
  </si>
  <si>
    <t>15 0 00 00000</t>
  </si>
  <si>
    <t>15 0 01 00000</t>
  </si>
  <si>
    <t>Обеспечение мер пожарной безопасности</t>
  </si>
  <si>
    <t xml:space="preserve"> </t>
  </si>
  <si>
    <t>Глава Орджоникидзевского сельсовета</t>
  </si>
  <si>
    <t xml:space="preserve">40 1 00 S1260 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</si>
  <si>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</si>
  <si>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</si>
  <si>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</si>
  <si>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27 0 00 00000</t>
  </si>
  <si>
    <t>27 0 01  00000</t>
  </si>
  <si>
    <t>Другие вопросы в области жилищно-коммунального хозяйства</t>
  </si>
  <si>
    <t xml:space="preserve">"Приложение №10                               </t>
  </si>
  <si>
    <t>27 0 01  10000</t>
  </si>
  <si>
    <t>14 0 01 14000</t>
  </si>
  <si>
    <t>15 0 01 01200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</si>
  <si>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</si>
  <si>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 xml:space="preserve">04 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</si>
  <si>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</si>
  <si>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</si>
  <si>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Обеспечение мер борьбы с терроризмом и экстремизмом</t>
  </si>
  <si>
    <t>Мероприятия направленные на профилактику терроризма и эстремизма</t>
  </si>
  <si>
    <t>17 0 00 00000</t>
  </si>
  <si>
    <t>17 0 01 00000</t>
  </si>
  <si>
    <t>17 0 01 16000</t>
  </si>
  <si>
    <t xml:space="preserve">"Приложение №8                               </t>
  </si>
  <si>
    <t>40 1 00  S3450</t>
  </si>
  <si>
    <t>Предоставление широкополосного доступа к сети "Интернет"  Администрации Орджоникидзевского сельсовета</t>
  </si>
  <si>
    <t>40 1 00 S3450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</si>
  <si>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</si>
  <si>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</si>
  <si>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30 0 01 00000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</si>
  <si>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</si>
  <si>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Организация и обеспечение использования и охраны земель на территории Орджоникидзевского сельсовета</t>
  </si>
  <si>
    <t>30 0 01 02300</t>
  </si>
  <si>
    <t>Мероприятия направленные на использование и охрану земель на территории Орджоникидзевского сельсовета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</si>
  <si>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</si>
  <si>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</si>
  <si>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Предоставление широкополосного доступа к сети "Интернет"  МКУ "Орджоникидзевский СДК"</t>
  </si>
  <si>
    <t>А.М. Бетехтин</t>
  </si>
  <si>
    <t>Приложение №3</t>
  </si>
  <si>
    <t xml:space="preserve">                      1.Внести в решение Совета депутатов Орджоникидзевского сельсовета Орджоникидзевского района Республики Хакасия от 27 декабря 2022 года № 64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годов» следующие изменения и дополнения: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</si>
  <si>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годов" от 27.12.2022 года № 64</t>
  </si>
  <si>
    <t>Муниципальная программа «Меры по усилению борьбы с преступностью и профилактике правонарушений в муниципальном образовании Орджоникидзевский сельсовет на  2021-2023годы»</t>
  </si>
  <si>
    <t>Муниципальная программа «Профилактика терроризма и экстремизма на территории Орджоникидзевского сельсовета на  2023-2025годы»</t>
  </si>
  <si>
    <t>Муниципальная программа"Создание и обустройство Мемориального комплекса в с. Орджоникидзевское на 2023г»"</t>
  </si>
  <si>
    <t>Возведение  мемориальной стелы в память о погибших односельчанах в Великой Отечественной войне села Орджоникидзевское</t>
  </si>
  <si>
    <t>Мероприятия направленные на подготовку празднования   годовщины Победы в Великой Отечественной войне</t>
  </si>
  <si>
    <t>Бюджетные инвестиции</t>
  </si>
  <si>
    <t>410</t>
  </si>
  <si>
    <t xml:space="preserve">               О внесении изменений и дополнений в решение Совета депутатов Орджоникидзевского сельсовета от 27.12.2022 года № 64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</si>
  <si>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2023 год </t>
  </si>
  <si>
    <t>2023г</t>
  </si>
  <si>
    <t>Мероприятия по обеспечению первичных мер пожарной безопасности на 2023г</t>
  </si>
  <si>
    <t>Муниципальная программа "Поддержка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</si>
  <si>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2023 год</t>
  </si>
  <si>
    <t>Ведомственная структура расходов местного бюджета муниципального образования Орджоникидзевский   сельсовет на 2023г</t>
  </si>
  <si>
    <t xml:space="preserve">                  2.Настоящее решение вступает в силу со дня его подписания главой Орджоникидзевского сельсовета Орджоникидзевского района Республики Хакасия  . Настоящее решение опубликовать (обнародовать) на информационном стенде в здании администрации Орджоникидзевского сельсовета и на официальном сайте в сети «Интернет» or19.ru.</t>
  </si>
  <si>
    <t xml:space="preserve">Физическая культура </t>
  </si>
  <si>
    <t>Дорожное хозяйство (дорожные фонды)</t>
  </si>
  <si>
    <t xml:space="preserve">"Приложение №13                               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</si>
  <si>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2023 год</t>
  </si>
  <si>
    <t>Наименование целевых  программ</t>
  </si>
  <si>
    <t>ЦСР</t>
  </si>
  <si>
    <t>Рз</t>
  </si>
  <si>
    <t>ПР</t>
  </si>
  <si>
    <t>Код главы</t>
  </si>
  <si>
    <t>Расходов на 2023 год</t>
  </si>
  <si>
    <t>Администрация Орджоникидзевского сельсовета</t>
  </si>
  <si>
    <t>Муниципальная программа "Поддержка 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</si>
  <si>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>,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</si>
  <si>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</si>
  <si>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Обеспечение мер противопожарной безопасности</t>
  </si>
  <si>
    <t>Обеспечение пожарной безопасности</t>
  </si>
  <si>
    <t>27 0 01 00000</t>
  </si>
  <si>
    <t>Благоустройство</t>
  </si>
  <si>
    <t>27 0 01 10000</t>
  </si>
  <si>
    <t>11</t>
  </si>
  <si>
    <t>Муниципальная программа «Адресная социальная  поддержка нетрудоспособного населения и семей с детьми в 2021-2023годы»</t>
  </si>
  <si>
    <t>Социальная политика</t>
  </si>
  <si>
    <t>ИТОГО:</t>
  </si>
  <si>
    <t xml:space="preserve">Глава Орджоникидзевского сельсовета </t>
  </si>
  <si>
    <t xml:space="preserve">Приложение №1           </t>
  </si>
  <si>
    <t xml:space="preserve">"Приложение №1   </t>
  </si>
  <si>
    <t>Источники  финансирования дефицита местного бюджета муниципального образования Орджоникидзевский  сельсовет на 2023 год</t>
  </si>
  <si>
    <t>(тыс.руб.)</t>
  </si>
  <si>
    <t>Код бюджетной  классификации</t>
  </si>
  <si>
    <t xml:space="preserve">                           Вид источников</t>
  </si>
  <si>
    <t xml:space="preserve">  Сумма</t>
  </si>
  <si>
    <t>на 2023год</t>
  </si>
  <si>
    <t xml:space="preserve">012 01 00 00 00 00 0000 000 </t>
  </si>
  <si>
    <t>Источники внутреннего финансирования дефецитов бюджетов</t>
  </si>
  <si>
    <t>-</t>
  </si>
  <si>
    <t xml:space="preserve">012 01 02 00 00 00 0000 000 </t>
  </si>
  <si>
    <t>Кредиты кредитных организаций в валюте Российской Федерации</t>
  </si>
  <si>
    <t>012 01 02 00 00 00 0000 700</t>
  </si>
  <si>
    <t>Получение кредитов от кредитных организаций в валюте Российской Федерации</t>
  </si>
  <si>
    <t>012 01 02 00 00 10 0000 710</t>
  </si>
  <si>
    <t>Получение кредитов от кредитных организаций бюджетами поселений  в валюте Российской Федерации</t>
  </si>
  <si>
    <t xml:space="preserve">012 01 02 00 00 00 0000 800     </t>
  </si>
  <si>
    <t>Погашение кредитов, представленных кредитными организациями в валюте Российской Федерации</t>
  </si>
  <si>
    <t>012 01 02 00 00 10 0000 810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</si>
  <si>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</si>
  <si>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012 01 03 01 00 00 0000 000 </t>
  </si>
  <si>
    <t xml:space="preserve">Бюджетные кредиты от других бюджетов бюджетной системы Российской Федерации </t>
  </si>
  <si>
    <t>012 01 03 01 00 00 0000 700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</si>
  <si>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</si>
  <si>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012 01 03 01 00 10 0000 710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</si>
  <si>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</si>
  <si>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</si>
  <si>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</si>
  <si>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012 01 03 01 00 10 0000 810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</si>
  <si>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</si>
  <si>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012 01 05 00 00 00 0000 000</t>
  </si>
  <si>
    <t>Изменение остатков средств на счетах по учету средств бюджета</t>
  </si>
  <si>
    <t>012 01 05 00 00 00 0000 500</t>
  </si>
  <si>
    <t xml:space="preserve">Увеличение остатков средств бюджетов      </t>
  </si>
  <si>
    <t>012 01 05 02 00 00 0000 500</t>
  </si>
  <si>
    <t xml:space="preserve">Увеличение прочих остатков средств бюджетов      </t>
  </si>
  <si>
    <t>012 01 05 02 01 00 0000 510</t>
  </si>
  <si>
    <t xml:space="preserve">Увеличение прочих остатков денежных средств      бюджетов </t>
  </si>
  <si>
    <t>012 01 05 02 01 10 0000 510</t>
  </si>
  <si>
    <t xml:space="preserve">Увеличение прочих остатков денежных  средств бюджетов поселений     </t>
  </si>
  <si>
    <t>012 01 05 00 00 00 0000 600</t>
  </si>
  <si>
    <t xml:space="preserve">Уменьшение остатков средств бюджетов      </t>
  </si>
  <si>
    <t>012 01 05 02 00 00 0000 600</t>
  </si>
  <si>
    <t xml:space="preserve">Уменьшение прочих остатков средств бюджетов      </t>
  </si>
  <si>
    <t>012 01 05 02 01 00 0000 610</t>
  </si>
  <si>
    <t xml:space="preserve">Уменьшение прочих остатков денежных средств   бюджетов    </t>
  </si>
  <si>
    <t>012 01 05 02 01 10 0000 610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</si>
  <si>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</si>
  <si>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</si>
  <si>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".</t>
  </si>
  <si>
    <t>Глава</t>
  </si>
  <si>
    <t>Орджоникидзевского сельсовета</t>
  </si>
  <si>
    <t xml:space="preserve">Приложение №2           </t>
  </si>
  <si>
    <t xml:space="preserve">"Приложение №6   </t>
  </si>
  <si>
    <t xml:space="preserve">Доходы местного  бюджета </t>
  </si>
  <si>
    <t>муниципального  образования Орджоникидзевский сельсовет   на 2023 год</t>
  </si>
  <si>
    <t>Код бюджетной</t>
  </si>
  <si>
    <t xml:space="preserve">                    Наименование доходов</t>
  </si>
  <si>
    <t>Сумма доходов на 2023 год</t>
  </si>
  <si>
    <t>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</si>
  <si>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</si>
  <si>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</si>
  <si>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</si>
  <si>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</si>
  <si>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</si>
  <si>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</si>
  <si>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</si>
  <si>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</si>
  <si>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</si>
  <si>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</si>
  <si>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1 03 00000 00 0000 000</t>
  </si>
  <si>
    <t>НАЛОГ НА ТОВАРЫ (РАБОТЫ, УСЛУГИ), РЕАЛИЗУЕМЫЕ НА ТЕРРИТОРИИ РОССИЙСКОЙ ФЕДЕРАЦИИ</t>
  </si>
  <si>
    <t>1 03 02000 01 0000 110</t>
  </si>
  <si>
    <t>Акцизы по подакцизным товарам (продукции), производимым на территории Российской Федерации</t>
  </si>
  <si>
    <t>1 03 02231 01 0000 110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</si>
  <si>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</si>
  <si>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1 03 02241 01 0000 110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</si>
  <si>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</si>
  <si>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</si>
  <si>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</si>
  <si>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</si>
  <si>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</si>
  <si>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</si>
  <si>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</si>
  <si>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</si>
  <si>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</si>
  <si>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</si>
  <si>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</si>
  <si>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</si>
  <si>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</si>
  <si>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</si>
  <si>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</si>
  <si>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</si>
  <si>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</si>
  <si>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</si>
  <si>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</si>
  <si>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</si>
  <si>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</si>
  <si>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</si>
  <si>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</si>
  <si>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</si>
  <si>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</si>
  <si>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</si>
  <si>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</si>
  <si>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</si>
  <si>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</si>
  <si>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2 02 19999 00 0000 150</t>
  </si>
  <si>
    <t xml:space="preserve">Прочие дотации </t>
  </si>
  <si>
    <t>2 02 19999 10 0000 150</t>
  </si>
  <si>
    <t>Прочие дотации бюджетам сельских поселений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</si>
  <si>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</si>
  <si>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</si>
  <si>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</si>
  <si>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</si>
  <si>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</si>
  <si>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</si>
  <si>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</si>
  <si>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</si>
  <si>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</si>
  <si>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</si>
  <si>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</si>
  <si>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</si>
  <si>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</si>
  <si>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</si>
  <si>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</si>
  <si>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2 02 30024 00 0000 150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</si>
  <si>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</si>
  <si>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2 02 30024 10 0000 150</t>
  </si>
  <si>
    <t>Субвенции бюджетам сельских поселений 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</si>
  <si>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2 02 40000 00 0000 150</t>
  </si>
  <si>
    <t>Иные межбюджетные трансферты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</si>
  <si>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</si>
  <si>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</si>
  <si>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</si>
  <si>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                  1.1.Приложение 1 «Источники  финансирования дефицита местного бюджета муниципального образования Орджоникидзевский  сельсовет на 2023 год»  изложить в новой редакции согласно приложению 1 к настоящему решению. Источники  финансирования дефицита местного бюджета муниципального образования Орджоникидзевский  сельсовет на 2023 утвердить в сумме 912 820,00руб.;</t>
  </si>
  <si>
    <t>Приложение №4</t>
  </si>
  <si>
    <t>Приложение №5</t>
  </si>
  <si>
    <t>2 02 20000 00 0000 150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</si>
  <si>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</si>
  <si>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</si>
  <si>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</si>
  <si>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</si>
  <si>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к  решению  Совета депутатов Орджоникидзевского сельсовета "О внесении изменений и дополнений в решение Совета депутатов Орджоникидзевского сельсовета от 27.12.2022 года № 64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годов" от 26.12.2023г №84</t>
  </si>
  <si>
    <t>№84</t>
  </si>
  <si>
    <t xml:space="preserve">                   1.2.Приложение 6 «Доходы местного  бюджета  местного бюджета муниципального образования Орджоникидзевский  сельсовет на 2023 год»  изложить в новой редакции согласно приложению 2 к настоящему решению. Доходы местного бюджета муниципального образования Орджоникидзевский  сельсовет на 2023 утвердить в сумме 8 507 956,00руб.;</t>
  </si>
  <si>
    <t xml:space="preserve">                   1.3.Приложение 8 «Распределение бюджетных ассигнований по разделам, подразделам, целевым статьям и видам расходов  классификации расходов  местного бюджета муниципального образования Орджоникидзевский сельсовет  на 2023год» изложить в новой редакции согласно приложению 3  к настоящему решению. Расходы местного  бюджета муниципального  образования Орджоникидзевский сельсовет   на 2023 год утвердить в сумме 9 420 776,00 руб.;</t>
  </si>
  <si>
    <t xml:space="preserve">                   1.4.Приложение 10 «Ведомственная структура расходов местного бюджета муниципального образования  Орджоникидзевский сельсовет на 2023год»  изложить в новой редакции согласно приложению 4  к настоящему решению. Расходы местного  бюджета муниципального  образования Орджоникидзевский сельсовет   на 2022 год утвердить в сумме 9 420 776,00 руб.; </t>
  </si>
  <si>
    <t xml:space="preserve">                   1.5.Приложение 13 «Перечень муниципальных целевых программ, предусмотренных к финансированию из местного бюджета муниципального образования  Орджоникидзевский сельсовет на 2023год "»  изложить в новой редакции согласно приложению 5  к настоящему решению. Расходы местного  бюджета муниципального  образования Орджоникидзевский сельсовет на исполнение муниципальных целевых программ в 2023 году утвердить в сумме 606 600,00 руб.;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</si>
</sst>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8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b/>
      <i/>
      <sz val="11"/>
      <color indexed="40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9"/>
      <color indexed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>
      <alignment horizontal="left" wrapText="1" indent="2"/>
      <protection/>
    </xf>
    <xf numFmtId="0" fontId="51" fillId="0" borderId="1">
      <alignment horizontal="left" wrapText="1" indent="2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2" applyNumberFormat="0" applyAlignment="0" applyProtection="0"/>
    <xf numFmtId="0" fontId="53" fillId="27" borderId="3" applyNumberFormat="0" applyAlignment="0" applyProtection="0"/>
    <xf numFmtId="0" fontId="54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8" borderId="8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vertical="top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top" wrapText="1"/>
    </xf>
    <xf numFmtId="0" fontId="69" fillId="0" borderId="11" xfId="0" applyFont="1" applyFill="1" applyBorder="1" applyAlignment="1">
      <alignment vertical="top" wrapText="1"/>
    </xf>
    <xf numFmtId="0" fontId="67" fillId="0" borderId="11" xfId="0" applyFont="1" applyFill="1" applyBorder="1" applyAlignment="1">
      <alignment vertical="top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top" wrapText="1"/>
    </xf>
    <xf numFmtId="4" fontId="67" fillId="0" borderId="12" xfId="0" applyNumberFormat="1" applyFont="1" applyFill="1" applyBorder="1" applyAlignment="1">
      <alignment horizontal="center" vertical="center" wrapText="1"/>
    </xf>
    <xf numFmtId="4" fontId="69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49" fontId="73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/>
    </xf>
    <xf numFmtId="0" fontId="69" fillId="0" borderId="11" xfId="0" applyFont="1" applyFill="1" applyBorder="1" applyAlignment="1">
      <alignment wrapText="1"/>
    </xf>
    <xf numFmtId="49" fontId="67" fillId="0" borderId="13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wrapText="1"/>
    </xf>
    <xf numFmtId="0" fontId="58" fillId="0" borderId="11" xfId="0" applyFont="1" applyFill="1" applyBorder="1" applyAlignment="1">
      <alignment wrapText="1"/>
    </xf>
    <xf numFmtId="0" fontId="68" fillId="0" borderId="13" xfId="0" applyFont="1" applyFill="1" applyBorder="1" applyAlignment="1">
      <alignment vertical="top" wrapText="1"/>
    </xf>
    <xf numFmtId="49" fontId="68" fillId="0" borderId="11" xfId="0" applyNumberFormat="1" applyFont="1" applyFill="1" applyBorder="1" applyAlignment="1">
      <alignment vertical="top" wrapText="1"/>
    </xf>
    <xf numFmtId="49" fontId="58" fillId="0" borderId="11" xfId="0" applyNumberFormat="1" applyFont="1" applyFill="1" applyBorder="1" applyAlignment="1">
      <alignment horizontal="left" vertical="center" wrapText="1"/>
    </xf>
    <xf numFmtId="4" fontId="49" fillId="0" borderId="0" xfId="0" applyNumberFormat="1" applyFont="1" applyFill="1" applyAlignment="1">
      <alignment horizontal="center" vertical="center"/>
    </xf>
    <xf numFmtId="49" fontId="74" fillId="0" borderId="11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vertical="top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69" fillId="0" borderId="0" xfId="0" applyFont="1" applyAlignment="1">
      <alignment wrapText="1"/>
    </xf>
    <xf numFmtId="0" fontId="49" fillId="0" borderId="0" xfId="0" applyFont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 wrapText="1"/>
    </xf>
    <xf numFmtId="49" fontId="70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justify"/>
    </xf>
    <xf numFmtId="0" fontId="49" fillId="0" borderId="0" xfId="0" applyFont="1" applyAlignment="1">
      <alignment/>
    </xf>
    <xf numFmtId="0" fontId="70" fillId="0" borderId="0" xfId="0" applyFont="1" applyFill="1" applyAlignment="1">
      <alignment wrapText="1"/>
    </xf>
    <xf numFmtId="0" fontId="58" fillId="0" borderId="0" xfId="0" applyFont="1" applyAlignment="1">
      <alignment/>
    </xf>
    <xf numFmtId="4" fontId="67" fillId="0" borderId="12" xfId="0" applyNumberFormat="1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vertical="center" wrapText="1"/>
    </xf>
    <xf numFmtId="0" fontId="49" fillId="0" borderId="0" xfId="0" applyFont="1" applyFill="1" applyAlignment="1">
      <alignment horizontal="right"/>
    </xf>
    <xf numFmtId="4" fontId="69" fillId="0" borderId="14" xfId="0" applyNumberFormat="1" applyFont="1" applyFill="1" applyBorder="1" applyAlignment="1">
      <alignment horizontal="center" wrapText="1"/>
    </xf>
    <xf numFmtId="49" fontId="69" fillId="0" borderId="13" xfId="0" applyNumberFormat="1" applyFont="1" applyFill="1" applyBorder="1" applyAlignment="1">
      <alignment horizontal="center" vertical="center" wrapText="1"/>
    </xf>
    <xf numFmtId="4" fontId="69" fillId="0" borderId="12" xfId="0" applyNumberFormat="1" applyFont="1" applyFill="1" applyBorder="1" applyAlignment="1">
      <alignment horizontal="center" wrapText="1"/>
    </xf>
    <xf numFmtId="4" fontId="69" fillId="0" borderId="12" xfId="0" applyNumberFormat="1" applyFont="1" applyFill="1" applyBorder="1" applyAlignment="1">
      <alignment horizontal="center" vertical="top" wrapText="1"/>
    </xf>
    <xf numFmtId="0" fontId="67" fillId="0" borderId="15" xfId="0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top" wrapText="1"/>
    </xf>
    <xf numFmtId="4" fontId="49" fillId="0" borderId="12" xfId="0" applyNumberFormat="1" applyFont="1" applyFill="1" applyBorder="1" applyAlignment="1">
      <alignment horizontal="center" wrapText="1"/>
    </xf>
    <xf numFmtId="0" fontId="67" fillId="0" borderId="13" xfId="0" applyFont="1" applyFill="1" applyBorder="1" applyAlignment="1">
      <alignment vertical="top" wrapText="1"/>
    </xf>
    <xf numFmtId="0" fontId="58" fillId="0" borderId="13" xfId="0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49" fontId="49" fillId="0" borderId="0" xfId="0" applyNumberFormat="1" applyFont="1" applyFill="1" applyAlignment="1">
      <alignment horizontal="center" vertical="center"/>
    </xf>
    <xf numFmtId="49" fontId="69" fillId="0" borderId="17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49" fontId="69" fillId="0" borderId="17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vertical="justify"/>
    </xf>
    <xf numFmtId="49" fontId="69" fillId="0" borderId="18" xfId="0" applyNumberFormat="1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horizontal="center" vertical="top" wrapText="1"/>
    </xf>
    <xf numFmtId="49" fontId="58" fillId="0" borderId="13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vertical="top" wrapText="1"/>
    </xf>
    <xf numFmtId="49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left" vertical="top"/>
    </xf>
    <xf numFmtId="4" fontId="69" fillId="0" borderId="14" xfId="0" applyNumberFormat="1" applyFont="1" applyFill="1" applyBorder="1" applyAlignment="1">
      <alignment horizontal="center" vertical="center" wrapText="1"/>
    </xf>
    <xf numFmtId="4" fontId="69" fillId="0" borderId="20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left" vertical="top" wrapText="1"/>
    </xf>
    <xf numFmtId="49" fontId="67" fillId="0" borderId="17" xfId="0" applyNumberFormat="1" applyFont="1" applyFill="1" applyBorder="1" applyAlignment="1">
      <alignment horizontal="center" vertical="center" wrapText="1"/>
    </xf>
    <xf numFmtId="4" fontId="67" fillId="0" borderId="14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68" fillId="0" borderId="13" xfId="0" applyFont="1" applyFill="1" applyBorder="1" applyAlignment="1">
      <alignment horizontal="left" vertical="top" wrapText="1"/>
    </xf>
    <xf numFmtId="0" fontId="69" fillId="0" borderId="13" xfId="0" applyFont="1" applyFill="1" applyBorder="1" applyAlignment="1">
      <alignment horizontal="left" vertical="top" wrapText="1"/>
    </xf>
    <xf numFmtId="49" fontId="49" fillId="0" borderId="19" xfId="0" applyNumberFormat="1" applyFont="1" applyFill="1" applyBorder="1" applyAlignment="1">
      <alignment horizontal="left" vertical="top" wrapText="1"/>
    </xf>
    <xf numFmtId="49" fontId="69" fillId="0" borderId="15" xfId="0" applyNumberFormat="1" applyFont="1" applyFill="1" applyBorder="1" applyAlignment="1">
      <alignment horizontal="center" vertical="center" wrapText="1"/>
    </xf>
    <xf numFmtId="4" fontId="69" fillId="0" borderId="16" xfId="0" applyNumberFormat="1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top" wrapText="1"/>
    </xf>
    <xf numFmtId="0" fontId="67" fillId="0" borderId="18" xfId="0" applyFont="1" applyFill="1" applyBorder="1" applyAlignment="1">
      <alignment horizontal="left" vertical="top" wrapText="1"/>
    </xf>
    <xf numFmtId="0" fontId="68" fillId="0" borderId="13" xfId="54" applyFont="1" applyFill="1" applyBorder="1" applyAlignment="1">
      <alignment horizontal="left" vertical="top" wrapText="1"/>
      <protection/>
    </xf>
    <xf numFmtId="49" fontId="67" fillId="0" borderId="21" xfId="0" applyNumberFormat="1" applyFont="1" applyFill="1" applyBorder="1" applyAlignment="1">
      <alignment horizontal="center" vertical="center" wrapText="1"/>
    </xf>
    <xf numFmtId="49" fontId="58" fillId="0" borderId="18" xfId="0" applyNumberFormat="1" applyFont="1" applyFill="1" applyBorder="1" applyAlignment="1">
      <alignment horizontal="left" vertical="top" wrapText="1"/>
    </xf>
    <xf numFmtId="49" fontId="58" fillId="0" borderId="13" xfId="0" applyNumberFormat="1" applyFont="1" applyFill="1" applyBorder="1" applyAlignment="1">
      <alignment horizontal="left" vertical="top" wrapText="1"/>
    </xf>
    <xf numFmtId="49" fontId="69" fillId="0" borderId="21" xfId="0" applyNumberFormat="1" applyFont="1" applyFill="1" applyBorder="1" applyAlignment="1">
      <alignment horizontal="center" vertical="center" wrapText="1"/>
    </xf>
    <xf numFmtId="49" fontId="68" fillId="0" borderId="18" xfId="0" applyNumberFormat="1" applyFont="1" applyFill="1" applyBorder="1" applyAlignment="1">
      <alignment vertical="top" wrapText="1"/>
    </xf>
    <xf numFmtId="49" fontId="58" fillId="0" borderId="22" xfId="0" applyNumberFormat="1" applyFont="1" applyFill="1" applyBorder="1" applyAlignment="1">
      <alignment horizontal="left" vertical="top" wrapText="1"/>
    </xf>
    <xf numFmtId="4" fontId="67" fillId="0" borderId="23" xfId="0" applyNumberFormat="1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left" vertical="top" wrapText="1"/>
    </xf>
    <xf numFmtId="0" fontId="58" fillId="0" borderId="19" xfId="0" applyFont="1" applyFill="1" applyBorder="1" applyAlignment="1">
      <alignment horizontal="left" vertical="top"/>
    </xf>
    <xf numFmtId="0" fontId="58" fillId="0" borderId="15" xfId="0" applyFont="1" applyFill="1" applyBorder="1" applyAlignment="1">
      <alignment horizontal="center" vertical="center"/>
    </xf>
    <xf numFmtId="49" fontId="58" fillId="0" borderId="15" xfId="0" applyNumberFormat="1" applyFont="1" applyFill="1" applyBorder="1" applyAlignment="1">
      <alignment horizontal="center" vertical="center"/>
    </xf>
    <xf numFmtId="4" fontId="79" fillId="0" borderId="16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49" fontId="49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173" fontId="0" fillId="0" borderId="0" xfId="0" applyNumberFormat="1" applyAlignment="1">
      <alignment horizontal="center"/>
    </xf>
    <xf numFmtId="173" fontId="12" fillId="0" borderId="25" xfId="0" applyNumberFormat="1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center" wrapText="1"/>
    </xf>
    <xf numFmtId="173" fontId="12" fillId="0" borderId="27" xfId="0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173" fontId="13" fillId="0" borderId="27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 horizontal="left" vertical="center" wrapText="1"/>
    </xf>
    <xf numFmtId="172" fontId="13" fillId="0" borderId="27" xfId="0" applyNumberFormat="1" applyFont="1" applyBorder="1" applyAlignment="1">
      <alignment horizontal="center" vertical="top" wrapText="1"/>
    </xf>
    <xf numFmtId="172" fontId="12" fillId="0" borderId="27" xfId="0" applyNumberFormat="1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9" fillId="0" borderId="0" xfId="0" applyFont="1" applyFill="1" applyBorder="1" applyAlignment="1">
      <alignment/>
    </xf>
    <xf numFmtId="0" fontId="69" fillId="0" borderId="18" xfId="0" applyFont="1" applyFill="1" applyBorder="1" applyAlignment="1">
      <alignment horizontal="center" vertical="top" wrapText="1"/>
    </xf>
    <xf numFmtId="0" fontId="69" fillId="0" borderId="28" xfId="0" applyFont="1" applyFill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81" fillId="0" borderId="19" xfId="0" applyFont="1" applyBorder="1" applyAlignment="1">
      <alignment horizontal="center" vertical="top" wrapText="1"/>
    </xf>
    <xf numFmtId="0" fontId="81" fillId="0" borderId="15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81" fillId="0" borderId="19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left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left" vertical="center" wrapText="1"/>
    </xf>
    <xf numFmtId="0" fontId="81" fillId="0" borderId="3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6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justify" vertical="center" wrapText="1"/>
    </xf>
    <xf numFmtId="0" fontId="22" fillId="0" borderId="0" xfId="0" applyFont="1" applyAlignment="1">
      <alignment/>
    </xf>
    <xf numFmtId="0" fontId="81" fillId="0" borderId="19" xfId="0" applyFont="1" applyBorder="1" applyAlignment="1">
      <alignment horizontal="center" vertical="center"/>
    </xf>
    <xf numFmtId="49" fontId="82" fillId="0" borderId="32" xfId="0" applyNumberFormat="1" applyFont="1" applyBorder="1" applyAlignment="1">
      <alignment horizontal="center" vertical="center"/>
    </xf>
    <xf numFmtId="0" fontId="82" fillId="0" borderId="31" xfId="0" applyFont="1" applyBorder="1" applyAlignment="1">
      <alignment horizontal="left" vertical="center"/>
    </xf>
    <xf numFmtId="172" fontId="49" fillId="0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74" fillId="0" borderId="0" xfId="0" applyFont="1" applyAlignment="1">
      <alignment horizontal="center"/>
    </xf>
    <xf numFmtId="49" fontId="49" fillId="0" borderId="0" xfId="0" applyNumberFormat="1" applyFont="1" applyFill="1" applyAlignment="1">
      <alignment horizontal="center" vertical="center"/>
    </xf>
    <xf numFmtId="49" fontId="69" fillId="0" borderId="17" xfId="0" applyNumberFormat="1" applyFont="1" applyFill="1" applyBorder="1" applyAlignment="1">
      <alignment horizontal="center" vertical="center" wrapText="1"/>
    </xf>
    <xf numFmtId="4" fontId="83" fillId="0" borderId="14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center" vertical="center"/>
    </xf>
    <xf numFmtId="4" fontId="84" fillId="0" borderId="12" xfId="0" applyNumberFormat="1" applyFont="1" applyBorder="1" applyAlignment="1">
      <alignment horizontal="center" vertical="center"/>
    </xf>
    <xf numFmtId="4" fontId="84" fillId="0" borderId="16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4" fontId="85" fillId="0" borderId="16" xfId="0" applyNumberFormat="1" applyFont="1" applyBorder="1" applyAlignment="1">
      <alignment horizontal="center" vertical="center"/>
    </xf>
    <xf numFmtId="4" fontId="83" fillId="0" borderId="23" xfId="0" applyNumberFormat="1" applyFont="1" applyBorder="1" applyAlignment="1">
      <alignment horizontal="center" vertical="center"/>
    </xf>
    <xf numFmtId="4" fontId="83" fillId="0" borderId="20" xfId="0" applyNumberFormat="1" applyFont="1" applyBorder="1" applyAlignment="1">
      <alignment horizontal="center" vertical="center"/>
    </xf>
    <xf numFmtId="4" fontId="19" fillId="0" borderId="23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84" fillId="0" borderId="20" xfId="0" applyNumberFormat="1" applyFont="1" applyFill="1" applyBorder="1" applyAlignment="1">
      <alignment horizontal="center" vertical="center"/>
    </xf>
    <xf numFmtId="4" fontId="84" fillId="0" borderId="16" xfId="0" applyNumberFormat="1" applyFont="1" applyFill="1" applyBorder="1" applyAlignment="1">
      <alignment horizontal="center" vertical="center"/>
    </xf>
    <xf numFmtId="4" fontId="84" fillId="0" borderId="23" xfId="0" applyNumberFormat="1" applyFont="1" applyBorder="1" applyAlignment="1">
      <alignment horizontal="center" vertical="center"/>
    </xf>
    <xf numFmtId="4" fontId="86" fillId="0" borderId="23" xfId="0" applyNumberFormat="1" applyFont="1" applyBorder="1" applyAlignment="1">
      <alignment horizontal="center" vertical="center"/>
    </xf>
    <xf numFmtId="4" fontId="85" fillId="0" borderId="12" xfId="0" applyNumberFormat="1" applyFont="1" applyBorder="1" applyAlignment="1">
      <alignment horizontal="center" vertical="center"/>
    </xf>
    <xf numFmtId="0" fontId="81" fillId="0" borderId="15" xfId="0" applyFont="1" applyBorder="1" applyAlignment="1">
      <alignment wrapText="1"/>
    </xf>
    <xf numFmtId="4" fontId="8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14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8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49" fontId="49" fillId="0" borderId="0" xfId="0" applyNumberFormat="1" applyFont="1" applyFill="1" applyAlignment="1">
      <alignment horizontal="center" vertical="center"/>
    </xf>
    <xf numFmtId="0" fontId="70" fillId="0" borderId="0" xfId="0" applyFont="1" applyAlignment="1">
      <alignment horizontal="left" wrapText="1"/>
    </xf>
    <xf numFmtId="0" fontId="49" fillId="0" borderId="0" xfId="0" applyFont="1" applyFill="1" applyAlignment="1">
      <alignment horizontal="right" vertical="center" wrapText="1"/>
    </xf>
    <xf numFmtId="49" fontId="73" fillId="0" borderId="0" xfId="0" applyNumberFormat="1" applyFont="1" applyFill="1" applyAlignment="1">
      <alignment horizontal="right" vertical="center" wrapText="1"/>
    </xf>
    <xf numFmtId="0" fontId="70" fillId="0" borderId="0" xfId="0" applyFont="1" applyFill="1" applyAlignment="1">
      <alignment horizontal="left" wrapText="1"/>
    </xf>
    <xf numFmtId="49" fontId="58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horizontal="left" vertical="center" wrapText="1"/>
    </xf>
    <xf numFmtId="49" fontId="69" fillId="0" borderId="17" xfId="0" applyNumberFormat="1" applyFont="1" applyFill="1" applyBorder="1" applyAlignment="1">
      <alignment horizontal="center" vertical="center" wrapText="1"/>
    </xf>
    <xf numFmtId="49" fontId="69" fillId="0" borderId="29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69" fillId="0" borderId="18" xfId="0" applyFont="1" applyFill="1" applyBorder="1" applyAlignment="1">
      <alignment horizontal="left" vertical="top" wrapText="1"/>
    </xf>
    <xf numFmtId="0" fontId="69" fillId="0" borderId="28" xfId="0" applyFont="1" applyFill="1" applyBorder="1" applyAlignment="1">
      <alignment horizontal="left" vertical="top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justify" vertical="top" wrapText="1"/>
    </xf>
    <xf numFmtId="0" fontId="13" fillId="0" borderId="35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69" fillId="0" borderId="17" xfId="0" applyFont="1" applyFill="1" applyBorder="1" applyAlignment="1">
      <alignment vertical="center" wrapText="1"/>
    </xf>
    <xf numFmtId="0" fontId="69" fillId="0" borderId="29" xfId="0" applyFont="1" applyFill="1" applyBorder="1" applyAlignment="1">
      <alignment vertical="center" wrapText="1"/>
    </xf>
    <xf numFmtId="4" fontId="69" fillId="0" borderId="14" xfId="0" applyNumberFormat="1" applyFont="1" applyFill="1" applyBorder="1" applyAlignment="1">
      <alignment horizontal="center" vertical="top" wrapText="1"/>
    </xf>
    <xf numFmtId="4" fontId="69" fillId="0" borderId="20" xfId="0" applyNumberFormat="1" applyFont="1" applyFill="1" applyBorder="1" applyAlignment="1">
      <alignment horizontal="center" vertical="top" wrapText="1"/>
    </xf>
    <xf numFmtId="49" fontId="82" fillId="0" borderId="0" xfId="0" applyNumberFormat="1" applyFont="1" applyAlignment="1">
      <alignment horizontal="center" vertical="center" wrapText="1"/>
    </xf>
    <xf numFmtId="49" fontId="82" fillId="0" borderId="0" xfId="0" applyNumberFormat="1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left" vertical="center" wrapText="1"/>
    </xf>
    <xf numFmtId="0" fontId="84" fillId="0" borderId="0" xfId="0" applyFont="1" applyAlignment="1">
      <alignment/>
    </xf>
    <xf numFmtId="49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BreakPreview" zoomScaleSheetLayoutView="100" zoomScalePageLayoutView="0" workbookViewId="0" topLeftCell="A1">
      <selection activeCell="K21" sqref="K21"/>
    </sheetView>
  </sheetViews>
  <sheetFormatPr defaultColWidth="9.140625" defaultRowHeight="15"/>
  <cols>
    <col min="1" max="1" width="11.8515625" style="18" customWidth="1"/>
    <col min="2" max="3" width="9.140625" style="18" customWidth="1"/>
    <col min="4" max="4" width="28.7109375" style="18" customWidth="1"/>
    <col min="5" max="6" width="9.140625" style="18" customWidth="1"/>
    <col min="7" max="7" width="36.421875" style="18" customWidth="1"/>
  </cols>
  <sheetData>
    <row r="1" spans="1:7" ht="15.75">
      <c r="A1" s="199" t="s">
        <v>2</v>
      </c>
      <c r="B1" s="199"/>
      <c r="C1" s="199"/>
      <c r="D1" s="199"/>
      <c r="E1" s="199"/>
      <c r="F1" s="199"/>
      <c r="G1" s="199"/>
    </row>
    <row r="2" spans="1:7" ht="15.75">
      <c r="A2" s="199" t="s">
        <v>3</v>
      </c>
      <c r="B2" s="199"/>
      <c r="C2" s="199"/>
      <c r="D2" s="199"/>
      <c r="E2" s="199"/>
      <c r="F2" s="199"/>
      <c r="G2" s="199"/>
    </row>
    <row r="3" spans="1:7" ht="15.75">
      <c r="A3" s="199" t="s">
        <v>4</v>
      </c>
      <c r="B3" s="199"/>
      <c r="C3" s="199"/>
      <c r="D3" s="199"/>
      <c r="E3" s="199"/>
      <c r="F3" s="199"/>
      <c r="G3" s="199"/>
    </row>
    <row r="4" spans="1:7" ht="18.75">
      <c r="A4" s="200" t="s">
        <v>5</v>
      </c>
      <c r="B4" s="200"/>
      <c r="C4" s="200"/>
      <c r="D4" s="200"/>
      <c r="E4" s="200"/>
      <c r="F4" s="200"/>
      <c r="G4" s="200"/>
    </row>
    <row r="5" spans="1:7" ht="18.75">
      <c r="A5" s="200" t="s">
        <v>0</v>
      </c>
      <c r="B5" s="200"/>
      <c r="C5" s="200"/>
      <c r="D5" s="200"/>
      <c r="E5" s="200"/>
      <c r="F5" s="200"/>
      <c r="G5" s="200"/>
    </row>
    <row r="6" spans="1:7" ht="18.75">
      <c r="A6" s="200" t="s">
        <v>6</v>
      </c>
      <c r="B6" s="200"/>
      <c r="C6" s="200"/>
      <c r="D6" s="200"/>
      <c r="E6" s="200"/>
      <c r="F6" s="200"/>
      <c r="G6" s="200"/>
    </row>
    <row r="7" spans="1:7" ht="18.75">
      <c r="A7" s="204" t="s">
        <v>8</v>
      </c>
      <c r="B7" s="204"/>
      <c r="C7" s="204"/>
      <c r="D7" s="204"/>
      <c r="E7" s="204"/>
      <c r="F7" s="204"/>
      <c r="G7" s="204"/>
    </row>
    <row r="8" spans="1:7" ht="18.75">
      <c r="A8" s="203">
        <v>45286</v>
      </c>
      <c r="B8" s="203"/>
      <c r="C8" s="122"/>
      <c r="D8" s="122"/>
      <c r="E8" s="122"/>
      <c r="F8" s="122"/>
      <c r="G8" s="179" t="s">
        <v>366</v>
      </c>
    </row>
    <row r="9" spans="1:7" ht="18.75">
      <c r="A9" s="22"/>
      <c r="B9" s="24"/>
      <c r="C9" s="24"/>
      <c r="D9" s="24"/>
      <c r="E9" s="24"/>
      <c r="F9" s="24"/>
      <c r="G9" s="25"/>
    </row>
    <row r="10" spans="1:9" s="3" customFormat="1" ht="57" customHeight="1">
      <c r="A10" s="201" t="s">
        <v>190</v>
      </c>
      <c r="B10" s="201"/>
      <c r="C10" s="201"/>
      <c r="D10" s="201"/>
      <c r="E10" s="201"/>
      <c r="F10" s="201"/>
      <c r="G10" s="201"/>
      <c r="I10" s="20"/>
    </row>
    <row r="11" spans="1:15" ht="137.25" customHeight="1">
      <c r="A11" s="202" t="s">
        <v>1</v>
      </c>
      <c r="B11" s="202"/>
      <c r="C11" s="202"/>
      <c r="D11" s="202"/>
      <c r="E11" s="202"/>
      <c r="F11" s="202"/>
      <c r="G11" s="202"/>
      <c r="O11" s="21"/>
    </row>
    <row r="12" spans="1:7" ht="18.75">
      <c r="A12" s="24"/>
      <c r="B12" s="24"/>
      <c r="C12" s="24"/>
      <c r="D12" s="23" t="s">
        <v>7</v>
      </c>
      <c r="E12" s="24"/>
      <c r="F12" s="24"/>
      <c r="G12" s="24"/>
    </row>
    <row r="13" spans="1:7" ht="77.25" customHeight="1">
      <c r="A13" s="201" t="s">
        <v>181</v>
      </c>
      <c r="B13" s="201"/>
      <c r="C13" s="201"/>
      <c r="D13" s="201"/>
      <c r="E13" s="201"/>
      <c r="F13" s="201"/>
      <c r="G13" s="201"/>
    </row>
    <row r="14" spans="1:7" s="1" customFormat="1" ht="74.25" customHeight="1">
      <c r="A14" s="201" t="s">
        <v>357</v>
      </c>
      <c r="B14" s="201"/>
      <c r="C14" s="201"/>
      <c r="D14" s="201"/>
      <c r="E14" s="201"/>
      <c r="F14" s="201"/>
      <c r="G14" s="201"/>
    </row>
    <row r="15" spans="1:7" s="1" customFormat="1" ht="74.25" customHeight="1">
      <c r="A15" s="201" t="s">
        <v>367</v>
      </c>
      <c r="B15" s="201"/>
      <c r="C15" s="201"/>
      <c r="D15" s="201"/>
      <c r="E15" s="201"/>
      <c r="F15" s="201"/>
      <c r="G15" s="201"/>
    </row>
    <row r="16" spans="1:7" s="1" customFormat="1" ht="85.5" customHeight="1">
      <c r="A16" s="201" t="s">
        <v>368</v>
      </c>
      <c r="B16" s="201"/>
      <c r="C16" s="201"/>
      <c r="D16" s="201"/>
      <c r="E16" s="201"/>
      <c r="F16" s="201"/>
      <c r="G16" s="201"/>
    </row>
    <row r="17" spans="1:7" s="1" customFormat="1" ht="68.25" customHeight="1">
      <c r="A17" s="201" t="s">
        <v>369</v>
      </c>
      <c r="B17" s="201"/>
      <c r="C17" s="201"/>
      <c r="D17" s="201"/>
      <c r="E17" s="201"/>
      <c r="F17" s="201"/>
      <c r="G17" s="201"/>
    </row>
    <row r="18" spans="1:7" s="1" customFormat="1" ht="87.75" customHeight="1">
      <c r="A18" s="201" t="s">
        <v>370</v>
      </c>
      <c r="B18" s="201"/>
      <c r="C18" s="201"/>
      <c r="D18" s="201"/>
      <c r="E18" s="201"/>
      <c r="F18" s="201"/>
      <c r="G18" s="201"/>
    </row>
    <row r="19" spans="1:7" ht="70.5" customHeight="1">
      <c r="A19" s="206" t="s">
        <v>197</v>
      </c>
      <c r="B19" s="206"/>
      <c r="C19" s="206"/>
      <c r="D19" s="206"/>
      <c r="E19" s="206"/>
      <c r="F19" s="206"/>
      <c r="G19" s="206"/>
    </row>
    <row r="20" spans="1:7" ht="60" customHeight="1">
      <c r="A20" s="209" t="s">
        <v>144</v>
      </c>
      <c r="B20" s="209"/>
      <c r="C20" s="209"/>
      <c r="D20" s="209"/>
      <c r="E20" s="22"/>
      <c r="F20" s="22"/>
      <c r="G20" s="22" t="s">
        <v>59</v>
      </c>
    </row>
    <row r="21" spans="1:7" ht="18.75">
      <c r="A21" s="207"/>
      <c r="B21" s="207"/>
      <c r="C21" s="207"/>
      <c r="D21" s="207"/>
      <c r="E21" s="207"/>
      <c r="F21" s="207"/>
      <c r="G21" s="207"/>
    </row>
    <row r="22" spans="1:7" ht="29.25" customHeight="1">
      <c r="A22" s="19"/>
      <c r="B22" s="208"/>
      <c r="C22" s="208"/>
      <c r="D22" s="208"/>
      <c r="E22" s="208"/>
      <c r="F22" s="208"/>
      <c r="G22" s="208"/>
    </row>
    <row r="23" spans="1:7" ht="15.75">
      <c r="A23" s="19"/>
      <c r="B23" s="205"/>
      <c r="C23" s="205"/>
      <c r="D23" s="205"/>
      <c r="E23" s="205"/>
      <c r="F23" s="205"/>
      <c r="G23" s="205"/>
    </row>
  </sheetData>
  <sheetProtection/>
  <mergeCells count="21">
    <mergeCell ref="B23:G23"/>
    <mergeCell ref="A19:G19"/>
    <mergeCell ref="A21:G21"/>
    <mergeCell ref="B22:G22"/>
    <mergeCell ref="A17:G17"/>
    <mergeCell ref="A20:D20"/>
    <mergeCell ref="A18:G18"/>
    <mergeCell ref="A16:G16"/>
    <mergeCell ref="A11:G11"/>
    <mergeCell ref="A8:B8"/>
    <mergeCell ref="A13:G13"/>
    <mergeCell ref="A7:G7"/>
    <mergeCell ref="A10:G10"/>
    <mergeCell ref="A14:G14"/>
    <mergeCell ref="A15:G15"/>
    <mergeCell ref="A1:G1"/>
    <mergeCell ref="A2:G2"/>
    <mergeCell ref="A3:G3"/>
    <mergeCell ref="A4:G4"/>
    <mergeCell ref="A5:G5"/>
    <mergeCell ref="A6:G6"/>
  </mergeCells>
  <printOptions/>
  <pageMargins left="0.7" right="0.7" top="0.3" bottom="0.31" header="0.22" footer="0.21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view="pageBreakPreview" zoomScaleSheetLayoutView="100" zoomScalePageLayoutView="0" workbookViewId="0" topLeftCell="A1">
      <selection activeCell="B2" sqref="B2:F2"/>
    </sheetView>
  </sheetViews>
  <sheetFormatPr defaultColWidth="9.140625" defaultRowHeight="15"/>
  <cols>
    <col min="1" max="1" width="6.7109375" style="69" customWidth="1"/>
    <col min="2" max="2" width="8.8515625" style="69" customWidth="1"/>
    <col min="3" max="3" width="15.57421875" style="69" customWidth="1"/>
    <col min="4" max="4" width="8.8515625" style="69" customWidth="1"/>
    <col min="5" max="5" width="59.7109375" style="33" customWidth="1"/>
    <col min="6" max="6" width="16.421875" style="41" customWidth="1"/>
    <col min="7" max="7" width="9.140625" style="53" customWidth="1"/>
  </cols>
  <sheetData>
    <row r="1" spans="1:7" ht="18.75" customHeight="1">
      <c r="A1" s="17"/>
      <c r="B1" s="17"/>
      <c r="C1" s="212" t="s">
        <v>180</v>
      </c>
      <c r="D1" s="212"/>
      <c r="E1" s="212"/>
      <c r="F1" s="212"/>
      <c r="G1" s="71"/>
    </row>
    <row r="2" spans="1:8" ht="60" customHeight="1">
      <c r="A2" s="46"/>
      <c r="B2" s="211" t="s">
        <v>365</v>
      </c>
      <c r="C2" s="211"/>
      <c r="D2" s="211"/>
      <c r="E2" s="211"/>
      <c r="F2" s="211"/>
      <c r="G2" s="46"/>
      <c r="H2" s="31"/>
    </row>
    <row r="3" spans="1:7" ht="15" customHeight="1">
      <c r="A3" s="58"/>
      <c r="B3" s="213" t="s">
        <v>165</v>
      </c>
      <c r="C3" s="213"/>
      <c r="D3" s="213"/>
      <c r="E3" s="213"/>
      <c r="F3" s="213"/>
      <c r="G3" s="32"/>
    </row>
    <row r="4" spans="1:7" ht="43.5" customHeight="1">
      <c r="A4" s="58"/>
      <c r="B4" s="214" t="s">
        <v>182</v>
      </c>
      <c r="C4" s="214"/>
      <c r="D4" s="214"/>
      <c r="E4" s="214"/>
      <c r="F4" s="214"/>
      <c r="G4" s="54"/>
    </row>
    <row r="5" spans="1:6" ht="33.75" customHeight="1">
      <c r="A5" s="215" t="s">
        <v>191</v>
      </c>
      <c r="B5" s="215"/>
      <c r="C5" s="215"/>
      <c r="D5" s="215"/>
      <c r="E5" s="215"/>
      <c r="F5" s="215"/>
    </row>
    <row r="6" spans="1:6" ht="15.75" thickBot="1">
      <c r="A6" s="72"/>
      <c r="B6" s="72"/>
      <c r="C6" s="72"/>
      <c r="D6" s="72"/>
      <c r="F6" s="17" t="s">
        <v>64</v>
      </c>
    </row>
    <row r="7" spans="1:6" ht="15.75">
      <c r="A7" s="82" t="s">
        <v>9</v>
      </c>
      <c r="B7" s="80" t="s">
        <v>10</v>
      </c>
      <c r="C7" s="80"/>
      <c r="D7" s="80"/>
      <c r="E7" s="83"/>
      <c r="F7" s="59" t="s">
        <v>11</v>
      </c>
    </row>
    <row r="8" spans="1:6" ht="16.5" customHeight="1">
      <c r="A8" s="60" t="s">
        <v>12</v>
      </c>
      <c r="B8" s="8" t="s">
        <v>13</v>
      </c>
      <c r="C8" s="8" t="s">
        <v>14</v>
      </c>
      <c r="D8" s="8" t="s">
        <v>15</v>
      </c>
      <c r="E8" s="34" t="s">
        <v>16</v>
      </c>
      <c r="F8" s="61" t="s">
        <v>17</v>
      </c>
    </row>
    <row r="9" spans="1:6" ht="15.75">
      <c r="A9" s="60"/>
      <c r="B9" s="8" t="s">
        <v>12</v>
      </c>
      <c r="C9" s="48"/>
      <c r="D9" s="48"/>
      <c r="E9" s="84"/>
      <c r="F9" s="65" t="s">
        <v>192</v>
      </c>
    </row>
    <row r="10" spans="1:7" s="4" customFormat="1" ht="21" customHeight="1">
      <c r="A10" s="35" t="s">
        <v>18</v>
      </c>
      <c r="B10" s="6"/>
      <c r="C10" s="6"/>
      <c r="D10" s="6"/>
      <c r="E10" s="85" t="s">
        <v>20</v>
      </c>
      <c r="F10" s="56">
        <f>F11+F16+F28</f>
        <v>4780246.130000001</v>
      </c>
      <c r="G10" s="55"/>
    </row>
    <row r="11" spans="1:7" s="4" customFormat="1" ht="34.5" customHeight="1">
      <c r="A11" s="35" t="s">
        <v>18</v>
      </c>
      <c r="B11" s="6" t="s">
        <v>21</v>
      </c>
      <c r="C11" s="6"/>
      <c r="D11" s="6"/>
      <c r="E11" s="7" t="s">
        <v>22</v>
      </c>
      <c r="F11" s="56">
        <f>F12</f>
        <v>955000</v>
      </c>
      <c r="G11" s="55"/>
    </row>
    <row r="12" spans="1:6" ht="49.5" customHeight="1">
      <c r="A12" s="35" t="s">
        <v>18</v>
      </c>
      <c r="B12" s="6" t="s">
        <v>21</v>
      </c>
      <c r="C12" s="6" t="s">
        <v>63</v>
      </c>
      <c r="D12" s="6" t="s">
        <v>19</v>
      </c>
      <c r="E12" s="7" t="s">
        <v>60</v>
      </c>
      <c r="F12" s="56">
        <f>F13</f>
        <v>955000</v>
      </c>
    </row>
    <row r="13" spans="1:6" ht="57" customHeight="1">
      <c r="A13" s="35" t="s">
        <v>18</v>
      </c>
      <c r="B13" s="6" t="s">
        <v>21</v>
      </c>
      <c r="C13" s="6" t="s">
        <v>46</v>
      </c>
      <c r="D13" s="6" t="s">
        <v>19</v>
      </c>
      <c r="E13" s="7" t="s">
        <v>92</v>
      </c>
      <c r="F13" s="56">
        <f>F14</f>
        <v>955000</v>
      </c>
    </row>
    <row r="14" spans="1:6" ht="30.75" customHeight="1">
      <c r="A14" s="35" t="s">
        <v>18</v>
      </c>
      <c r="B14" s="6" t="s">
        <v>21</v>
      </c>
      <c r="C14" s="6" t="s">
        <v>93</v>
      </c>
      <c r="D14" s="6" t="s">
        <v>19</v>
      </c>
      <c r="E14" s="7" t="s">
        <v>94</v>
      </c>
      <c r="F14" s="56">
        <f>F15</f>
        <v>955000</v>
      </c>
    </row>
    <row r="15" spans="1:6" ht="33" customHeight="1">
      <c r="A15" s="60" t="s">
        <v>18</v>
      </c>
      <c r="B15" s="8" t="s">
        <v>21</v>
      </c>
      <c r="C15" s="8" t="s">
        <v>93</v>
      </c>
      <c r="D15" s="8" t="s">
        <v>23</v>
      </c>
      <c r="E15" s="9" t="s">
        <v>95</v>
      </c>
      <c r="F15" s="62">
        <v>955000</v>
      </c>
    </row>
    <row r="16" spans="1:7" s="44" customFormat="1" ht="57" customHeight="1">
      <c r="A16" s="35" t="s">
        <v>18</v>
      </c>
      <c r="B16" s="6" t="s">
        <v>24</v>
      </c>
      <c r="C16" s="6"/>
      <c r="D16" s="6"/>
      <c r="E16" s="7" t="s">
        <v>25</v>
      </c>
      <c r="F16" s="56">
        <f>F17</f>
        <v>1236084.07</v>
      </c>
      <c r="G16" s="53"/>
    </row>
    <row r="17" spans="1:7" s="44" customFormat="1" ht="43.5" customHeight="1">
      <c r="A17" s="35" t="s">
        <v>18</v>
      </c>
      <c r="B17" s="6" t="s">
        <v>24</v>
      </c>
      <c r="C17" s="6" t="s">
        <v>63</v>
      </c>
      <c r="D17" s="6" t="s">
        <v>19</v>
      </c>
      <c r="E17" s="7" t="s">
        <v>60</v>
      </c>
      <c r="F17" s="56">
        <f>F18</f>
        <v>1236084.07</v>
      </c>
      <c r="G17" s="53"/>
    </row>
    <row r="18" spans="1:7" s="4" customFormat="1" ht="60.75" customHeight="1">
      <c r="A18" s="35" t="s">
        <v>18</v>
      </c>
      <c r="B18" s="6" t="s">
        <v>24</v>
      </c>
      <c r="C18" s="6" t="s">
        <v>46</v>
      </c>
      <c r="D18" s="6" t="s">
        <v>19</v>
      </c>
      <c r="E18" s="7" t="s">
        <v>61</v>
      </c>
      <c r="F18" s="56">
        <f>F19+F26+F24</f>
        <v>1236084.07</v>
      </c>
      <c r="G18" s="55"/>
    </row>
    <row r="19" spans="1:6" ht="20.25" customHeight="1">
      <c r="A19" s="35" t="s">
        <v>18</v>
      </c>
      <c r="B19" s="6" t="s">
        <v>24</v>
      </c>
      <c r="C19" s="6" t="s">
        <v>96</v>
      </c>
      <c r="D19" s="6" t="s">
        <v>19</v>
      </c>
      <c r="E19" s="7" t="s">
        <v>26</v>
      </c>
      <c r="F19" s="56">
        <f>F20+F21+F22+F23</f>
        <v>1216268.07</v>
      </c>
    </row>
    <row r="20" spans="1:6" ht="33.75" customHeight="1">
      <c r="A20" s="60" t="s">
        <v>18</v>
      </c>
      <c r="B20" s="8" t="s">
        <v>24</v>
      </c>
      <c r="C20" s="8" t="s">
        <v>96</v>
      </c>
      <c r="D20" s="8" t="s">
        <v>23</v>
      </c>
      <c r="E20" s="9" t="s">
        <v>97</v>
      </c>
      <c r="F20" s="62">
        <v>600000</v>
      </c>
    </row>
    <row r="21" spans="1:6" ht="32.25" customHeight="1">
      <c r="A21" s="60" t="s">
        <v>18</v>
      </c>
      <c r="B21" s="8" t="s">
        <v>24</v>
      </c>
      <c r="C21" s="8" t="s">
        <v>96</v>
      </c>
      <c r="D21" s="8" t="s">
        <v>27</v>
      </c>
      <c r="E21" s="10" t="s">
        <v>62</v>
      </c>
      <c r="F21" s="62">
        <v>370568.07</v>
      </c>
    </row>
    <row r="22" spans="1:6" ht="16.5" customHeight="1">
      <c r="A22" s="60" t="s">
        <v>18</v>
      </c>
      <c r="B22" s="8" t="s">
        <v>24</v>
      </c>
      <c r="C22" s="8" t="s">
        <v>96</v>
      </c>
      <c r="D22" s="8" t="s">
        <v>28</v>
      </c>
      <c r="E22" s="10" t="s">
        <v>29</v>
      </c>
      <c r="F22" s="62">
        <v>1000</v>
      </c>
    </row>
    <row r="23" spans="1:6" ht="18.75" customHeight="1">
      <c r="A23" s="60" t="s">
        <v>18</v>
      </c>
      <c r="B23" s="8" t="s">
        <v>24</v>
      </c>
      <c r="C23" s="8" t="s">
        <v>96</v>
      </c>
      <c r="D23" s="8" t="s">
        <v>30</v>
      </c>
      <c r="E23" s="10" t="s">
        <v>31</v>
      </c>
      <c r="F23" s="62">
        <v>244700</v>
      </c>
    </row>
    <row r="24" spans="1:6" ht="45" customHeight="1">
      <c r="A24" s="35" t="s">
        <v>18</v>
      </c>
      <c r="B24" s="6" t="s">
        <v>24</v>
      </c>
      <c r="C24" s="6" t="s">
        <v>166</v>
      </c>
      <c r="D24" s="6" t="s">
        <v>19</v>
      </c>
      <c r="E24" s="7" t="s">
        <v>167</v>
      </c>
      <c r="F24" s="29">
        <f>F25</f>
        <v>18816</v>
      </c>
    </row>
    <row r="25" spans="1:7" s="2" customFormat="1" ht="30.75" customHeight="1">
      <c r="A25" s="60" t="s">
        <v>18</v>
      </c>
      <c r="B25" s="8" t="s">
        <v>24</v>
      </c>
      <c r="C25" s="8" t="s">
        <v>168</v>
      </c>
      <c r="D25" s="8" t="s">
        <v>27</v>
      </c>
      <c r="E25" s="10" t="s">
        <v>62</v>
      </c>
      <c r="F25" s="30">
        <v>18816</v>
      </c>
      <c r="G25" s="53"/>
    </row>
    <row r="26" spans="1:7" s="45" customFormat="1" ht="45" customHeight="1">
      <c r="A26" s="35" t="s">
        <v>18</v>
      </c>
      <c r="B26" s="6" t="s">
        <v>24</v>
      </c>
      <c r="C26" s="6" t="s">
        <v>146</v>
      </c>
      <c r="D26" s="6" t="s">
        <v>19</v>
      </c>
      <c r="E26" s="7" t="s">
        <v>147</v>
      </c>
      <c r="F26" s="56">
        <f>F27</f>
        <v>1000</v>
      </c>
      <c r="G26" s="55"/>
    </row>
    <row r="27" spans="1:7" s="44" customFormat="1" ht="31.5" customHeight="1">
      <c r="A27" s="60" t="s">
        <v>18</v>
      </c>
      <c r="B27" s="8" t="s">
        <v>24</v>
      </c>
      <c r="C27" s="8" t="s">
        <v>148</v>
      </c>
      <c r="D27" s="8" t="s">
        <v>27</v>
      </c>
      <c r="E27" s="10" t="s">
        <v>62</v>
      </c>
      <c r="F27" s="62">
        <v>1000</v>
      </c>
      <c r="G27" s="53"/>
    </row>
    <row r="28" spans="1:7" s="44" customFormat="1" ht="16.5" customHeight="1">
      <c r="A28" s="35" t="s">
        <v>18</v>
      </c>
      <c r="B28" s="6">
        <v>13</v>
      </c>
      <c r="C28" s="6"/>
      <c r="D28" s="6"/>
      <c r="E28" s="11" t="s">
        <v>32</v>
      </c>
      <c r="F28" s="56">
        <f>F29</f>
        <v>2589162.06</v>
      </c>
      <c r="G28" s="53"/>
    </row>
    <row r="29" spans="1:7" s="44" customFormat="1" ht="45.75" customHeight="1">
      <c r="A29" s="35" t="s">
        <v>18</v>
      </c>
      <c r="B29" s="6">
        <v>13</v>
      </c>
      <c r="C29" s="6" t="s">
        <v>63</v>
      </c>
      <c r="D29" s="6" t="s">
        <v>19</v>
      </c>
      <c r="E29" s="7" t="s">
        <v>60</v>
      </c>
      <c r="F29" s="56">
        <f>F30</f>
        <v>2589162.06</v>
      </c>
      <c r="G29" s="53"/>
    </row>
    <row r="30" spans="1:7" s="44" customFormat="1" ht="60" customHeight="1">
      <c r="A30" s="35" t="s">
        <v>18</v>
      </c>
      <c r="B30" s="6" t="s">
        <v>98</v>
      </c>
      <c r="C30" s="6" t="s">
        <v>46</v>
      </c>
      <c r="D30" s="6" t="s">
        <v>19</v>
      </c>
      <c r="E30" s="7" t="s">
        <v>99</v>
      </c>
      <c r="F30" s="56">
        <f>F31</f>
        <v>2589162.06</v>
      </c>
      <c r="G30" s="53"/>
    </row>
    <row r="31" spans="1:6" ht="30" customHeight="1">
      <c r="A31" s="35" t="s">
        <v>18</v>
      </c>
      <c r="B31" s="6">
        <v>13</v>
      </c>
      <c r="C31" s="6" t="s">
        <v>100</v>
      </c>
      <c r="D31" s="6" t="s">
        <v>19</v>
      </c>
      <c r="E31" s="11" t="s">
        <v>101</v>
      </c>
      <c r="F31" s="56">
        <f>SUM(F32:F33)</f>
        <v>2589162.06</v>
      </c>
    </row>
    <row r="32" spans="1:6" ht="18" customHeight="1">
      <c r="A32" s="60" t="s">
        <v>18</v>
      </c>
      <c r="B32" s="8" t="s">
        <v>33</v>
      </c>
      <c r="C32" s="8" t="s">
        <v>100</v>
      </c>
      <c r="D32" s="8" t="s">
        <v>23</v>
      </c>
      <c r="E32" s="9" t="s">
        <v>102</v>
      </c>
      <c r="F32" s="62">
        <v>2222462.06</v>
      </c>
    </row>
    <row r="33" spans="1:6" ht="31.5" customHeight="1">
      <c r="A33" s="60" t="s">
        <v>18</v>
      </c>
      <c r="B33" s="8" t="s">
        <v>33</v>
      </c>
      <c r="C33" s="8" t="s">
        <v>100</v>
      </c>
      <c r="D33" s="8" t="s">
        <v>27</v>
      </c>
      <c r="E33" s="10" t="s">
        <v>62</v>
      </c>
      <c r="F33" s="62">
        <v>366700</v>
      </c>
    </row>
    <row r="34" spans="1:6" ht="18" customHeight="1">
      <c r="A34" s="35" t="s">
        <v>21</v>
      </c>
      <c r="B34" s="6"/>
      <c r="C34" s="6"/>
      <c r="D34" s="6"/>
      <c r="E34" s="14" t="s">
        <v>34</v>
      </c>
      <c r="F34" s="56">
        <f>F35</f>
        <v>162400</v>
      </c>
    </row>
    <row r="35" spans="1:6" ht="18.75" customHeight="1">
      <c r="A35" s="35" t="s">
        <v>21</v>
      </c>
      <c r="B35" s="6" t="s">
        <v>35</v>
      </c>
      <c r="C35" s="6"/>
      <c r="D35" s="6"/>
      <c r="E35" s="11" t="s">
        <v>36</v>
      </c>
      <c r="F35" s="56">
        <f>F36</f>
        <v>162400</v>
      </c>
    </row>
    <row r="36" spans="1:6" ht="47.25" customHeight="1">
      <c r="A36" s="35" t="s">
        <v>21</v>
      </c>
      <c r="B36" s="6" t="s">
        <v>35</v>
      </c>
      <c r="C36" s="6" t="s">
        <v>63</v>
      </c>
      <c r="D36" s="6" t="s">
        <v>19</v>
      </c>
      <c r="E36" s="7" t="s">
        <v>60</v>
      </c>
      <c r="F36" s="56">
        <f>F37</f>
        <v>162400</v>
      </c>
    </row>
    <row r="37" spans="1:6" ht="56.25" customHeight="1">
      <c r="A37" s="35" t="s">
        <v>21</v>
      </c>
      <c r="B37" s="6" t="s">
        <v>35</v>
      </c>
      <c r="C37" s="6" t="s">
        <v>46</v>
      </c>
      <c r="D37" s="6" t="s">
        <v>19</v>
      </c>
      <c r="E37" s="7" t="s">
        <v>99</v>
      </c>
      <c r="F37" s="56">
        <f>F38</f>
        <v>162400</v>
      </c>
    </row>
    <row r="38" spans="1:6" ht="47.25" customHeight="1">
      <c r="A38" s="35" t="s">
        <v>21</v>
      </c>
      <c r="B38" s="6" t="s">
        <v>35</v>
      </c>
      <c r="C38" s="6" t="s">
        <v>103</v>
      </c>
      <c r="D38" s="6" t="s">
        <v>19</v>
      </c>
      <c r="E38" s="11" t="s">
        <v>169</v>
      </c>
      <c r="F38" s="56">
        <f>F39</f>
        <v>162400</v>
      </c>
    </row>
    <row r="39" spans="1:6" ht="31.5" customHeight="1">
      <c r="A39" s="60" t="s">
        <v>21</v>
      </c>
      <c r="B39" s="8" t="s">
        <v>35</v>
      </c>
      <c r="C39" s="8" t="s">
        <v>103</v>
      </c>
      <c r="D39" s="8" t="s">
        <v>23</v>
      </c>
      <c r="E39" s="9" t="s">
        <v>102</v>
      </c>
      <c r="F39" s="62">
        <v>162400</v>
      </c>
    </row>
    <row r="40" spans="1:6" ht="36" customHeight="1">
      <c r="A40" s="35" t="s">
        <v>35</v>
      </c>
      <c r="B40" s="6"/>
      <c r="C40" s="6"/>
      <c r="D40" s="6"/>
      <c r="E40" s="14" t="s">
        <v>68</v>
      </c>
      <c r="F40" s="56">
        <f>F41+F52</f>
        <v>79663.64</v>
      </c>
    </row>
    <row r="41" spans="1:6" ht="50.25" customHeight="1">
      <c r="A41" s="35" t="s">
        <v>35</v>
      </c>
      <c r="B41" s="6" t="s">
        <v>56</v>
      </c>
      <c r="C41" s="6"/>
      <c r="D41" s="6"/>
      <c r="E41" s="28" t="s">
        <v>170</v>
      </c>
      <c r="F41" s="56">
        <f>F42+F46+F50</f>
        <v>75663.64</v>
      </c>
    </row>
    <row r="42" spans="1:6" ht="44.25" customHeight="1">
      <c r="A42" s="35" t="s">
        <v>35</v>
      </c>
      <c r="B42" s="6" t="s">
        <v>56</v>
      </c>
      <c r="C42" s="6" t="s">
        <v>63</v>
      </c>
      <c r="D42" s="6" t="s">
        <v>19</v>
      </c>
      <c r="E42" s="7" t="s">
        <v>60</v>
      </c>
      <c r="F42" s="56">
        <f>F43</f>
        <v>1000</v>
      </c>
    </row>
    <row r="43" spans="1:6" ht="48.75" customHeight="1">
      <c r="A43" s="35" t="s">
        <v>35</v>
      </c>
      <c r="B43" s="6" t="s">
        <v>56</v>
      </c>
      <c r="C43" s="6" t="s">
        <v>46</v>
      </c>
      <c r="D43" s="6" t="s">
        <v>19</v>
      </c>
      <c r="E43" s="7" t="s">
        <v>99</v>
      </c>
      <c r="F43" s="56">
        <f>F44</f>
        <v>1000</v>
      </c>
    </row>
    <row r="44" spans="1:6" ht="45.75" customHeight="1">
      <c r="A44" s="35" t="s">
        <v>35</v>
      </c>
      <c r="B44" s="6" t="s">
        <v>56</v>
      </c>
      <c r="C44" s="6" t="s">
        <v>104</v>
      </c>
      <c r="D44" s="6" t="s">
        <v>19</v>
      </c>
      <c r="E44" s="11" t="s">
        <v>105</v>
      </c>
      <c r="F44" s="56">
        <f>F45</f>
        <v>1000</v>
      </c>
    </row>
    <row r="45" spans="1:6" ht="34.5" customHeight="1">
      <c r="A45" s="60" t="s">
        <v>35</v>
      </c>
      <c r="B45" s="8" t="s">
        <v>56</v>
      </c>
      <c r="C45" s="8" t="s">
        <v>104</v>
      </c>
      <c r="D45" s="8" t="s">
        <v>27</v>
      </c>
      <c r="E45" s="10" t="s">
        <v>62</v>
      </c>
      <c r="F45" s="62">
        <v>1000</v>
      </c>
    </row>
    <row r="46" spans="1:7" s="45" customFormat="1" ht="48" customHeight="1">
      <c r="A46" s="35" t="s">
        <v>35</v>
      </c>
      <c r="B46" s="6" t="s">
        <v>56</v>
      </c>
      <c r="C46" s="6" t="s">
        <v>74</v>
      </c>
      <c r="D46" s="6" t="s">
        <v>19</v>
      </c>
      <c r="E46" s="11" t="s">
        <v>156</v>
      </c>
      <c r="F46" s="56">
        <f>F47</f>
        <v>38000</v>
      </c>
      <c r="G46" s="55"/>
    </row>
    <row r="47" spans="1:7" s="44" customFormat="1" ht="24.75" customHeight="1">
      <c r="A47" s="35" t="s">
        <v>35</v>
      </c>
      <c r="B47" s="6" t="s">
        <v>56</v>
      </c>
      <c r="C47" s="6" t="s">
        <v>135</v>
      </c>
      <c r="D47" s="6" t="s">
        <v>19</v>
      </c>
      <c r="E47" s="36" t="s">
        <v>142</v>
      </c>
      <c r="F47" s="56">
        <f>F48</f>
        <v>38000</v>
      </c>
      <c r="G47" s="53"/>
    </row>
    <row r="48" spans="1:7" s="44" customFormat="1" ht="36.75" customHeight="1">
      <c r="A48" s="35" t="s">
        <v>35</v>
      </c>
      <c r="B48" s="6" t="s">
        <v>56</v>
      </c>
      <c r="C48" s="6" t="s">
        <v>139</v>
      </c>
      <c r="D48" s="6" t="s">
        <v>19</v>
      </c>
      <c r="E48" s="7" t="s">
        <v>75</v>
      </c>
      <c r="F48" s="56">
        <f>F49</f>
        <v>38000</v>
      </c>
      <c r="G48" s="53"/>
    </row>
    <row r="49" spans="1:6" ht="21" customHeight="1">
      <c r="A49" s="60" t="s">
        <v>35</v>
      </c>
      <c r="B49" s="8" t="s">
        <v>56</v>
      </c>
      <c r="C49" s="8" t="s">
        <v>139</v>
      </c>
      <c r="D49" s="8" t="s">
        <v>27</v>
      </c>
      <c r="E49" s="10" t="s">
        <v>62</v>
      </c>
      <c r="F49" s="62">
        <v>38000</v>
      </c>
    </row>
    <row r="50" spans="1:6" ht="32.25" customHeight="1">
      <c r="A50" s="86" t="s">
        <v>35</v>
      </c>
      <c r="B50" s="74" t="s">
        <v>56</v>
      </c>
      <c r="C50" s="26" t="s">
        <v>145</v>
      </c>
      <c r="D50" s="74" t="s">
        <v>19</v>
      </c>
      <c r="E50" s="27" t="s">
        <v>193</v>
      </c>
      <c r="F50" s="78">
        <f>F51</f>
        <v>36663.64</v>
      </c>
    </row>
    <row r="51" spans="1:6" ht="32.25" customHeight="1">
      <c r="A51" s="87" t="s">
        <v>35</v>
      </c>
      <c r="B51" s="48" t="s">
        <v>56</v>
      </c>
      <c r="C51" s="50" t="s">
        <v>145</v>
      </c>
      <c r="D51" s="48" t="s">
        <v>27</v>
      </c>
      <c r="E51" s="49" t="s">
        <v>62</v>
      </c>
      <c r="F51" s="79">
        <v>36663.64</v>
      </c>
    </row>
    <row r="52" spans="1:6" ht="57" customHeight="1">
      <c r="A52" s="35" t="s">
        <v>35</v>
      </c>
      <c r="B52" s="6" t="s">
        <v>137</v>
      </c>
      <c r="C52" s="6"/>
      <c r="D52" s="6"/>
      <c r="E52" s="14" t="s">
        <v>136</v>
      </c>
      <c r="F52" s="56">
        <f>F53+F61+F65+F57</f>
        <v>4000</v>
      </c>
    </row>
    <row r="53" spans="1:6" ht="58.5" customHeight="1">
      <c r="A53" s="35" t="s">
        <v>35</v>
      </c>
      <c r="B53" s="6" t="s">
        <v>137</v>
      </c>
      <c r="C53" s="6" t="s">
        <v>65</v>
      </c>
      <c r="D53" s="6" t="s">
        <v>19</v>
      </c>
      <c r="E53" s="37" t="s">
        <v>183</v>
      </c>
      <c r="F53" s="56">
        <f>F54</f>
        <v>1000</v>
      </c>
    </row>
    <row r="54" spans="1:6" ht="38.25" customHeight="1">
      <c r="A54" s="35" t="s">
        <v>35</v>
      </c>
      <c r="B54" s="6" t="s">
        <v>137</v>
      </c>
      <c r="C54" s="6" t="s">
        <v>67</v>
      </c>
      <c r="D54" s="6" t="s">
        <v>19</v>
      </c>
      <c r="E54" s="37" t="s">
        <v>66</v>
      </c>
      <c r="F54" s="56">
        <f>F55</f>
        <v>1000</v>
      </c>
    </row>
    <row r="55" spans="1:6" ht="30" customHeight="1">
      <c r="A55" s="35" t="s">
        <v>35</v>
      </c>
      <c r="B55" s="6" t="s">
        <v>137</v>
      </c>
      <c r="C55" s="6" t="s">
        <v>70</v>
      </c>
      <c r="D55" s="6" t="s">
        <v>19</v>
      </c>
      <c r="E55" s="7" t="s">
        <v>69</v>
      </c>
      <c r="F55" s="56">
        <f>F56</f>
        <v>1000</v>
      </c>
    </row>
    <row r="56" spans="1:6" ht="32.25" customHeight="1">
      <c r="A56" s="60" t="s">
        <v>35</v>
      </c>
      <c r="B56" s="8" t="s">
        <v>137</v>
      </c>
      <c r="C56" s="8" t="s">
        <v>70</v>
      </c>
      <c r="D56" s="8" t="s">
        <v>27</v>
      </c>
      <c r="E56" s="10" t="s">
        <v>62</v>
      </c>
      <c r="F56" s="62">
        <v>1000</v>
      </c>
    </row>
    <row r="57" spans="1:6" ht="48" customHeight="1">
      <c r="A57" s="35" t="s">
        <v>35</v>
      </c>
      <c r="B57" s="6" t="s">
        <v>137</v>
      </c>
      <c r="C57" s="6" t="s">
        <v>162</v>
      </c>
      <c r="D57" s="6" t="s">
        <v>19</v>
      </c>
      <c r="E57" s="11" t="s">
        <v>184</v>
      </c>
      <c r="F57" s="56">
        <f>F58</f>
        <v>1000</v>
      </c>
    </row>
    <row r="58" spans="1:6" ht="27.75" customHeight="1">
      <c r="A58" s="35" t="s">
        <v>35</v>
      </c>
      <c r="B58" s="6" t="s">
        <v>137</v>
      </c>
      <c r="C58" s="6" t="s">
        <v>163</v>
      </c>
      <c r="D58" s="6" t="s">
        <v>19</v>
      </c>
      <c r="E58" s="57" t="s">
        <v>160</v>
      </c>
      <c r="F58" s="56">
        <f>F59</f>
        <v>1000</v>
      </c>
    </row>
    <row r="59" spans="1:6" ht="33" customHeight="1">
      <c r="A59" s="35" t="s">
        <v>35</v>
      </c>
      <c r="B59" s="6" t="s">
        <v>137</v>
      </c>
      <c r="C59" s="6" t="s">
        <v>164</v>
      </c>
      <c r="D59" s="6" t="s">
        <v>19</v>
      </c>
      <c r="E59" s="7" t="s">
        <v>161</v>
      </c>
      <c r="F59" s="56">
        <f>F60</f>
        <v>1000</v>
      </c>
    </row>
    <row r="60" spans="1:6" ht="30" customHeight="1">
      <c r="A60" s="60" t="s">
        <v>35</v>
      </c>
      <c r="B60" s="8" t="s">
        <v>137</v>
      </c>
      <c r="C60" s="8" t="s">
        <v>164</v>
      </c>
      <c r="D60" s="8" t="s">
        <v>27</v>
      </c>
      <c r="E60" s="10" t="s">
        <v>62</v>
      </c>
      <c r="F60" s="62">
        <v>1000</v>
      </c>
    </row>
    <row r="61" spans="1:6" ht="58.5" customHeight="1">
      <c r="A61" s="35" t="s">
        <v>35</v>
      </c>
      <c r="B61" s="6" t="s">
        <v>137</v>
      </c>
      <c r="C61" s="6" t="s">
        <v>71</v>
      </c>
      <c r="D61" s="6" t="s">
        <v>19</v>
      </c>
      <c r="E61" s="7" t="s">
        <v>194</v>
      </c>
      <c r="F61" s="56">
        <f>F62</f>
        <v>1000</v>
      </c>
    </row>
    <row r="62" spans="1:6" ht="31.5" customHeight="1">
      <c r="A62" s="35" t="s">
        <v>35</v>
      </c>
      <c r="B62" s="6" t="s">
        <v>137</v>
      </c>
      <c r="C62" s="6" t="s">
        <v>71</v>
      </c>
      <c r="D62" s="6" t="s">
        <v>19</v>
      </c>
      <c r="E62" s="7" t="s">
        <v>72</v>
      </c>
      <c r="F62" s="56">
        <f>F63</f>
        <v>1000</v>
      </c>
    </row>
    <row r="63" spans="1:6" ht="42.75" customHeight="1">
      <c r="A63" s="35" t="s">
        <v>35</v>
      </c>
      <c r="B63" s="6" t="s">
        <v>137</v>
      </c>
      <c r="C63" s="6" t="s">
        <v>73</v>
      </c>
      <c r="D63" s="6" t="s">
        <v>19</v>
      </c>
      <c r="E63" s="7" t="s">
        <v>138</v>
      </c>
      <c r="F63" s="56">
        <f>F64</f>
        <v>1000</v>
      </c>
    </row>
    <row r="64" spans="1:6" ht="30.75" customHeight="1">
      <c r="A64" s="60" t="s">
        <v>35</v>
      </c>
      <c r="B64" s="8" t="s">
        <v>137</v>
      </c>
      <c r="C64" s="8" t="s">
        <v>73</v>
      </c>
      <c r="D64" s="8" t="s">
        <v>27</v>
      </c>
      <c r="E64" s="10" t="s">
        <v>62</v>
      </c>
      <c r="F64" s="62">
        <v>1000</v>
      </c>
    </row>
    <row r="65" spans="1:6" ht="43.5" customHeight="1">
      <c r="A65" s="35" t="s">
        <v>35</v>
      </c>
      <c r="B65" s="6" t="s">
        <v>137</v>
      </c>
      <c r="C65" s="6" t="s">
        <v>171</v>
      </c>
      <c r="D65" s="6" t="s">
        <v>19</v>
      </c>
      <c r="E65" s="7" t="s">
        <v>172</v>
      </c>
      <c r="F65" s="56">
        <f>F66</f>
        <v>1000</v>
      </c>
    </row>
    <row r="66" spans="1:6" ht="32.25" customHeight="1">
      <c r="A66" s="35" t="s">
        <v>35</v>
      </c>
      <c r="B66" s="6" t="s">
        <v>137</v>
      </c>
      <c r="C66" s="6" t="s">
        <v>171</v>
      </c>
      <c r="D66" s="6" t="s">
        <v>19</v>
      </c>
      <c r="E66" s="7" t="s">
        <v>173</v>
      </c>
      <c r="F66" s="56">
        <f>F67</f>
        <v>1000</v>
      </c>
    </row>
    <row r="67" spans="1:6" ht="32.25" customHeight="1">
      <c r="A67" s="35" t="s">
        <v>35</v>
      </c>
      <c r="B67" s="6" t="s">
        <v>137</v>
      </c>
      <c r="C67" s="6" t="s">
        <v>174</v>
      </c>
      <c r="D67" s="6" t="s">
        <v>19</v>
      </c>
      <c r="E67" s="7" t="s">
        <v>175</v>
      </c>
      <c r="F67" s="56">
        <f>F68</f>
        <v>1000</v>
      </c>
    </row>
    <row r="68" spans="1:6" ht="30.75" customHeight="1">
      <c r="A68" s="60" t="s">
        <v>35</v>
      </c>
      <c r="B68" s="8" t="s">
        <v>137</v>
      </c>
      <c r="C68" s="8" t="s">
        <v>174</v>
      </c>
      <c r="D68" s="8" t="s">
        <v>27</v>
      </c>
      <c r="E68" s="10" t="s">
        <v>62</v>
      </c>
      <c r="F68" s="62">
        <v>1000</v>
      </c>
    </row>
    <row r="69" spans="1:6" ht="23.25" customHeight="1">
      <c r="A69" s="35" t="s">
        <v>24</v>
      </c>
      <c r="B69" s="6"/>
      <c r="C69" s="6"/>
      <c r="D69" s="6"/>
      <c r="E69" s="14" t="s">
        <v>38</v>
      </c>
      <c r="F69" s="56">
        <f>F70+F74</f>
        <v>770636.23</v>
      </c>
    </row>
    <row r="70" spans="1:6" ht="18.75" customHeight="1">
      <c r="A70" s="88" t="s">
        <v>24</v>
      </c>
      <c r="B70" s="12" t="s">
        <v>37</v>
      </c>
      <c r="C70" s="6"/>
      <c r="D70" s="12"/>
      <c r="E70" s="66" t="s">
        <v>199</v>
      </c>
      <c r="F70" s="56">
        <f>F71</f>
        <v>765636.23</v>
      </c>
    </row>
    <row r="71" spans="1:7" ht="63.75" customHeight="1">
      <c r="A71" s="88" t="s">
        <v>24</v>
      </c>
      <c r="B71" s="12" t="s">
        <v>37</v>
      </c>
      <c r="C71" s="75" t="s">
        <v>106</v>
      </c>
      <c r="D71" s="6" t="s">
        <v>19</v>
      </c>
      <c r="E71" s="11" t="s">
        <v>39</v>
      </c>
      <c r="F71" s="56">
        <f>F72</f>
        <v>765636.23</v>
      </c>
      <c r="G71" s="16"/>
    </row>
    <row r="72" spans="1:6" ht="51" customHeight="1">
      <c r="A72" s="88" t="s">
        <v>24</v>
      </c>
      <c r="B72" s="12" t="s">
        <v>37</v>
      </c>
      <c r="C72" s="75" t="s">
        <v>107</v>
      </c>
      <c r="D72" s="6" t="s">
        <v>19</v>
      </c>
      <c r="E72" s="11" t="s">
        <v>108</v>
      </c>
      <c r="F72" s="56">
        <f>F73</f>
        <v>765636.23</v>
      </c>
    </row>
    <row r="73" spans="1:6" ht="33.75" customHeight="1">
      <c r="A73" s="89" t="s">
        <v>24</v>
      </c>
      <c r="B73" s="13" t="s">
        <v>37</v>
      </c>
      <c r="C73" s="76" t="s">
        <v>107</v>
      </c>
      <c r="D73" s="8" t="s">
        <v>27</v>
      </c>
      <c r="E73" s="10" t="s">
        <v>62</v>
      </c>
      <c r="F73" s="62">
        <v>765636.23</v>
      </c>
    </row>
    <row r="74" spans="1:6" ht="17.25" customHeight="1">
      <c r="A74" s="35" t="s">
        <v>24</v>
      </c>
      <c r="B74" s="6" t="s">
        <v>40</v>
      </c>
      <c r="C74" s="6"/>
      <c r="D74" s="6"/>
      <c r="E74" s="11" t="s">
        <v>41</v>
      </c>
      <c r="F74" s="56">
        <f>F75</f>
        <v>5000</v>
      </c>
    </row>
    <row r="75" spans="1:6" ht="47.25" customHeight="1">
      <c r="A75" s="35" t="s">
        <v>24</v>
      </c>
      <c r="B75" s="6" t="s">
        <v>40</v>
      </c>
      <c r="C75" s="6" t="s">
        <v>133</v>
      </c>
      <c r="D75" s="6" t="s">
        <v>19</v>
      </c>
      <c r="E75" s="11" t="s">
        <v>134</v>
      </c>
      <c r="F75" s="56">
        <f>F76</f>
        <v>5000</v>
      </c>
    </row>
    <row r="76" spans="1:6" ht="30.75" customHeight="1">
      <c r="A76" s="60" t="s">
        <v>24</v>
      </c>
      <c r="B76" s="8" t="s">
        <v>40</v>
      </c>
      <c r="C76" s="8" t="s">
        <v>133</v>
      </c>
      <c r="D76" s="8" t="s">
        <v>27</v>
      </c>
      <c r="E76" s="10" t="s">
        <v>62</v>
      </c>
      <c r="F76" s="62">
        <v>5000</v>
      </c>
    </row>
    <row r="77" spans="1:6" ht="21.75" customHeight="1">
      <c r="A77" s="35" t="s">
        <v>42</v>
      </c>
      <c r="B77" s="6"/>
      <c r="C77" s="6"/>
      <c r="D77" s="6"/>
      <c r="E77" s="14" t="s">
        <v>79</v>
      </c>
      <c r="F77" s="56">
        <f>F78+F92</f>
        <v>836914</v>
      </c>
    </row>
    <row r="78" spans="1:6" ht="19.5" customHeight="1">
      <c r="A78" s="35" t="s">
        <v>42</v>
      </c>
      <c r="B78" s="6" t="s">
        <v>35</v>
      </c>
      <c r="C78" s="6"/>
      <c r="D78" s="6"/>
      <c r="E78" s="14" t="s">
        <v>111</v>
      </c>
      <c r="F78" s="56">
        <f>F84+F79</f>
        <v>835914</v>
      </c>
    </row>
    <row r="79" spans="1:6" ht="45" customHeight="1">
      <c r="A79" s="35" t="s">
        <v>42</v>
      </c>
      <c r="B79" s="6" t="s">
        <v>35</v>
      </c>
      <c r="C79" s="6" t="s">
        <v>149</v>
      </c>
      <c r="D79" s="6" t="s">
        <v>19</v>
      </c>
      <c r="E79" s="39" t="s">
        <v>185</v>
      </c>
      <c r="F79" s="56">
        <f>F80</f>
        <v>302000</v>
      </c>
    </row>
    <row r="80" spans="1:6" ht="45" customHeight="1">
      <c r="A80" s="35" t="s">
        <v>42</v>
      </c>
      <c r="B80" s="6" t="s">
        <v>35</v>
      </c>
      <c r="C80" s="6" t="s">
        <v>150</v>
      </c>
      <c r="D80" s="6" t="s">
        <v>19</v>
      </c>
      <c r="E80" s="39" t="s">
        <v>186</v>
      </c>
      <c r="F80" s="56">
        <f>F81</f>
        <v>302000</v>
      </c>
    </row>
    <row r="81" spans="1:6" ht="29.25" customHeight="1">
      <c r="A81" s="35" t="s">
        <v>42</v>
      </c>
      <c r="B81" s="6" t="s">
        <v>35</v>
      </c>
      <c r="C81" s="6" t="s">
        <v>153</v>
      </c>
      <c r="D81" s="6" t="s">
        <v>19</v>
      </c>
      <c r="E81" s="7" t="s">
        <v>187</v>
      </c>
      <c r="F81" s="56">
        <f>F82+F83</f>
        <v>302000</v>
      </c>
    </row>
    <row r="82" spans="1:6" ht="33.75" customHeight="1">
      <c r="A82" s="35" t="s">
        <v>42</v>
      </c>
      <c r="B82" s="6" t="s">
        <v>35</v>
      </c>
      <c r="C82" s="8" t="s">
        <v>153</v>
      </c>
      <c r="D82" s="8" t="s">
        <v>27</v>
      </c>
      <c r="E82" s="10" t="s">
        <v>176</v>
      </c>
      <c r="F82" s="62">
        <v>21000</v>
      </c>
    </row>
    <row r="83" spans="1:6" ht="18" customHeight="1">
      <c r="A83" s="35" t="s">
        <v>42</v>
      </c>
      <c r="B83" s="6" t="s">
        <v>35</v>
      </c>
      <c r="C83" s="8" t="s">
        <v>153</v>
      </c>
      <c r="D83" s="8" t="s">
        <v>189</v>
      </c>
      <c r="E83" s="77" t="s">
        <v>188</v>
      </c>
      <c r="F83" s="62">
        <v>281000</v>
      </c>
    </row>
    <row r="84" spans="1:6" ht="22.5" customHeight="1">
      <c r="A84" s="35" t="s">
        <v>42</v>
      </c>
      <c r="B84" s="6" t="s">
        <v>35</v>
      </c>
      <c r="C84" s="6" t="s">
        <v>110</v>
      </c>
      <c r="D84" s="6" t="s">
        <v>19</v>
      </c>
      <c r="E84" s="51" t="s">
        <v>112</v>
      </c>
      <c r="F84" s="29">
        <f>F85</f>
        <v>533914</v>
      </c>
    </row>
    <row r="85" spans="1:6" ht="18.75" customHeight="1">
      <c r="A85" s="35" t="s">
        <v>42</v>
      </c>
      <c r="B85" s="6" t="s">
        <v>35</v>
      </c>
      <c r="C85" s="6" t="s">
        <v>113</v>
      </c>
      <c r="D85" s="6" t="s">
        <v>19</v>
      </c>
      <c r="E85" s="11" t="s">
        <v>111</v>
      </c>
      <c r="F85" s="56">
        <f>F86+F88+F90</f>
        <v>533914</v>
      </c>
    </row>
    <row r="86" spans="1:6" ht="17.25" customHeight="1">
      <c r="A86" s="35" t="s">
        <v>42</v>
      </c>
      <c r="B86" s="6" t="s">
        <v>35</v>
      </c>
      <c r="C86" s="6" t="s">
        <v>114</v>
      </c>
      <c r="D86" s="6" t="s">
        <v>19</v>
      </c>
      <c r="E86" s="11" t="s">
        <v>115</v>
      </c>
      <c r="F86" s="56">
        <f>F87</f>
        <v>205964</v>
      </c>
    </row>
    <row r="87" spans="1:6" ht="30.75" customHeight="1">
      <c r="A87" s="60" t="s">
        <v>42</v>
      </c>
      <c r="B87" s="8" t="s">
        <v>35</v>
      </c>
      <c r="C87" s="8" t="s">
        <v>114</v>
      </c>
      <c r="D87" s="8" t="s">
        <v>27</v>
      </c>
      <c r="E87" s="10" t="s">
        <v>62</v>
      </c>
      <c r="F87" s="62">
        <v>205964</v>
      </c>
    </row>
    <row r="88" spans="1:7" s="5" customFormat="1" ht="21" customHeight="1">
      <c r="A88" s="35" t="s">
        <v>42</v>
      </c>
      <c r="B88" s="6" t="s">
        <v>35</v>
      </c>
      <c r="C88" s="6" t="s">
        <v>116</v>
      </c>
      <c r="D88" s="6" t="s">
        <v>19</v>
      </c>
      <c r="E88" s="11" t="s">
        <v>117</v>
      </c>
      <c r="F88" s="56">
        <f>F89</f>
        <v>23750</v>
      </c>
      <c r="G88" s="71"/>
    </row>
    <row r="89" spans="1:7" s="5" customFormat="1" ht="32.25" customHeight="1">
      <c r="A89" s="60" t="s">
        <v>42</v>
      </c>
      <c r="B89" s="8" t="s">
        <v>35</v>
      </c>
      <c r="C89" s="8" t="s">
        <v>116</v>
      </c>
      <c r="D89" s="8" t="s">
        <v>27</v>
      </c>
      <c r="E89" s="10" t="s">
        <v>62</v>
      </c>
      <c r="F89" s="62">
        <v>23750</v>
      </c>
      <c r="G89" s="71"/>
    </row>
    <row r="90" spans="1:13" ht="32.25" customHeight="1">
      <c r="A90" s="35" t="s">
        <v>42</v>
      </c>
      <c r="B90" s="6" t="s">
        <v>35</v>
      </c>
      <c r="C90" s="6" t="s">
        <v>118</v>
      </c>
      <c r="D90" s="6" t="s">
        <v>19</v>
      </c>
      <c r="E90" s="11" t="s">
        <v>43</v>
      </c>
      <c r="F90" s="56">
        <f>F91</f>
        <v>304200</v>
      </c>
      <c r="M90" t="s">
        <v>143</v>
      </c>
    </row>
    <row r="91" spans="1:6" ht="35.25" customHeight="1">
      <c r="A91" s="60" t="s">
        <v>42</v>
      </c>
      <c r="B91" s="8" t="s">
        <v>35</v>
      </c>
      <c r="C91" s="8" t="s">
        <v>118</v>
      </c>
      <c r="D91" s="8" t="s">
        <v>27</v>
      </c>
      <c r="E91" s="10" t="s">
        <v>62</v>
      </c>
      <c r="F91" s="62">
        <v>304200</v>
      </c>
    </row>
    <row r="92" spans="1:6" ht="30.75" customHeight="1">
      <c r="A92" s="35" t="s">
        <v>42</v>
      </c>
      <c r="B92" s="6" t="s">
        <v>42</v>
      </c>
      <c r="C92" s="6"/>
      <c r="D92" s="6"/>
      <c r="E92" s="11" t="s">
        <v>151</v>
      </c>
      <c r="F92" s="56">
        <f>F93</f>
        <v>1000</v>
      </c>
    </row>
    <row r="93" spans="1:6" ht="44.25" customHeight="1">
      <c r="A93" s="35" t="s">
        <v>42</v>
      </c>
      <c r="B93" s="6" t="s">
        <v>42</v>
      </c>
      <c r="C93" s="6" t="s">
        <v>76</v>
      </c>
      <c r="D93" s="6" t="s">
        <v>19</v>
      </c>
      <c r="E93" s="36" t="s">
        <v>177</v>
      </c>
      <c r="F93" s="56">
        <f>F94</f>
        <v>1000</v>
      </c>
    </row>
    <row r="94" spans="1:6" ht="33" customHeight="1">
      <c r="A94" s="35" t="s">
        <v>157</v>
      </c>
      <c r="B94" s="6" t="s">
        <v>40</v>
      </c>
      <c r="C94" s="6" t="s">
        <v>78</v>
      </c>
      <c r="D94" s="6" t="s">
        <v>19</v>
      </c>
      <c r="E94" s="36" t="s">
        <v>77</v>
      </c>
      <c r="F94" s="56">
        <f>F95</f>
        <v>1000</v>
      </c>
    </row>
    <row r="95" spans="1:6" ht="31.5" customHeight="1">
      <c r="A95" s="35" t="s">
        <v>42</v>
      </c>
      <c r="B95" s="6" t="s">
        <v>42</v>
      </c>
      <c r="C95" s="6" t="s">
        <v>154</v>
      </c>
      <c r="D95" s="6" t="s">
        <v>19</v>
      </c>
      <c r="E95" s="11" t="s">
        <v>109</v>
      </c>
      <c r="F95" s="56">
        <f>F96</f>
        <v>1000</v>
      </c>
    </row>
    <row r="96" spans="1:7" s="15" customFormat="1" ht="33" customHeight="1">
      <c r="A96" s="60" t="s">
        <v>42</v>
      </c>
      <c r="B96" s="8" t="s">
        <v>42</v>
      </c>
      <c r="C96" s="8" t="s">
        <v>154</v>
      </c>
      <c r="D96" s="8" t="s">
        <v>27</v>
      </c>
      <c r="E96" s="10" t="s">
        <v>62</v>
      </c>
      <c r="F96" s="62">
        <v>1000</v>
      </c>
      <c r="G96" s="16"/>
    </row>
    <row r="97" spans="1:7" s="15" customFormat="1" ht="22.5" customHeight="1">
      <c r="A97" s="35" t="s">
        <v>44</v>
      </c>
      <c r="B97" s="6"/>
      <c r="C97" s="6"/>
      <c r="D97" s="6"/>
      <c r="E97" s="14" t="s">
        <v>119</v>
      </c>
      <c r="F97" s="56">
        <f>F98+F108</f>
        <v>2502316</v>
      </c>
      <c r="G97" s="16"/>
    </row>
    <row r="98" spans="1:7" s="15" customFormat="1" ht="17.25" customHeight="1">
      <c r="A98" s="35" t="s">
        <v>44</v>
      </c>
      <c r="B98" s="6" t="s">
        <v>18</v>
      </c>
      <c r="C98" s="6"/>
      <c r="D98" s="6"/>
      <c r="E98" s="7" t="s">
        <v>45</v>
      </c>
      <c r="F98" s="56">
        <f>F99</f>
        <v>1322116</v>
      </c>
      <c r="G98" s="16"/>
    </row>
    <row r="99" spans="1:7" s="15" customFormat="1" ht="44.25" customHeight="1">
      <c r="A99" s="35" t="s">
        <v>44</v>
      </c>
      <c r="B99" s="6" t="s">
        <v>18</v>
      </c>
      <c r="C99" s="6" t="s">
        <v>63</v>
      </c>
      <c r="D99" s="6" t="s">
        <v>19</v>
      </c>
      <c r="E99" s="7" t="s">
        <v>60</v>
      </c>
      <c r="F99" s="56">
        <f>F100</f>
        <v>1322116</v>
      </c>
      <c r="G99" s="16"/>
    </row>
    <row r="100" spans="1:7" s="15" customFormat="1" ht="57.75" customHeight="1">
      <c r="A100" s="35" t="s">
        <v>44</v>
      </c>
      <c r="B100" s="6" t="s">
        <v>18</v>
      </c>
      <c r="C100" s="6" t="s">
        <v>46</v>
      </c>
      <c r="D100" s="6" t="s">
        <v>19</v>
      </c>
      <c r="E100" s="7" t="s">
        <v>99</v>
      </c>
      <c r="F100" s="56">
        <f>F103+F101</f>
        <v>1322116</v>
      </c>
      <c r="G100" s="16"/>
    </row>
    <row r="101" spans="1:7" s="15" customFormat="1" ht="32.25" customHeight="1">
      <c r="A101" s="35" t="s">
        <v>44</v>
      </c>
      <c r="B101" s="6" t="s">
        <v>18</v>
      </c>
      <c r="C101" s="6" t="s">
        <v>168</v>
      </c>
      <c r="D101" s="6" t="s">
        <v>19</v>
      </c>
      <c r="E101" s="7" t="s">
        <v>178</v>
      </c>
      <c r="F101" s="29">
        <f>F102</f>
        <v>18816</v>
      </c>
      <c r="G101" s="16"/>
    </row>
    <row r="102" spans="1:7" s="15" customFormat="1" ht="30" customHeight="1">
      <c r="A102" s="60" t="s">
        <v>44</v>
      </c>
      <c r="B102" s="8" t="s">
        <v>18</v>
      </c>
      <c r="C102" s="8" t="s">
        <v>168</v>
      </c>
      <c r="D102" s="8" t="s">
        <v>27</v>
      </c>
      <c r="E102" s="10" t="s">
        <v>62</v>
      </c>
      <c r="F102" s="30">
        <v>18816</v>
      </c>
      <c r="G102" s="16"/>
    </row>
    <row r="103" spans="1:7" s="5" customFormat="1" ht="32.25" customHeight="1">
      <c r="A103" s="35" t="s">
        <v>44</v>
      </c>
      <c r="B103" s="6" t="s">
        <v>18</v>
      </c>
      <c r="C103" s="6" t="s">
        <v>120</v>
      </c>
      <c r="D103" s="6" t="s">
        <v>19</v>
      </c>
      <c r="E103" s="11" t="s">
        <v>121</v>
      </c>
      <c r="F103" s="56">
        <f>F104+F105+F106+F107</f>
        <v>1303300</v>
      </c>
      <c r="G103" s="71"/>
    </row>
    <row r="104" spans="1:6" ht="21" customHeight="1">
      <c r="A104" s="60" t="s">
        <v>44</v>
      </c>
      <c r="B104" s="8" t="s">
        <v>18</v>
      </c>
      <c r="C104" s="8" t="s">
        <v>120</v>
      </c>
      <c r="D104" s="8" t="s">
        <v>57</v>
      </c>
      <c r="E104" s="10" t="s">
        <v>122</v>
      </c>
      <c r="F104" s="62">
        <v>698000</v>
      </c>
    </row>
    <row r="105" spans="1:6" ht="32.25" customHeight="1">
      <c r="A105" s="60" t="s">
        <v>44</v>
      </c>
      <c r="B105" s="8" t="s">
        <v>18</v>
      </c>
      <c r="C105" s="8" t="s">
        <v>120</v>
      </c>
      <c r="D105" s="8" t="s">
        <v>27</v>
      </c>
      <c r="E105" s="10" t="s">
        <v>62</v>
      </c>
      <c r="F105" s="62">
        <v>582000</v>
      </c>
    </row>
    <row r="106" spans="1:6" ht="18" customHeight="1">
      <c r="A106" s="60" t="s">
        <v>44</v>
      </c>
      <c r="B106" s="8" t="s">
        <v>18</v>
      </c>
      <c r="C106" s="8" t="s">
        <v>120</v>
      </c>
      <c r="D106" s="8" t="s">
        <v>28</v>
      </c>
      <c r="E106" s="10" t="s">
        <v>29</v>
      </c>
      <c r="F106" s="62">
        <v>1000</v>
      </c>
    </row>
    <row r="107" spans="1:6" ht="15.75" customHeight="1">
      <c r="A107" s="60" t="s">
        <v>44</v>
      </c>
      <c r="B107" s="8" t="s">
        <v>18</v>
      </c>
      <c r="C107" s="8" t="s">
        <v>120</v>
      </c>
      <c r="D107" s="8" t="s">
        <v>30</v>
      </c>
      <c r="E107" s="10" t="s">
        <v>31</v>
      </c>
      <c r="F107" s="62">
        <v>22300</v>
      </c>
    </row>
    <row r="108" spans="1:6" ht="20.25" customHeight="1">
      <c r="A108" s="35" t="s">
        <v>44</v>
      </c>
      <c r="B108" s="6" t="s">
        <v>24</v>
      </c>
      <c r="C108" s="6"/>
      <c r="D108" s="6"/>
      <c r="E108" s="11" t="s">
        <v>123</v>
      </c>
      <c r="F108" s="56">
        <f>F109</f>
        <v>1180200</v>
      </c>
    </row>
    <row r="109" spans="1:6" ht="46.5" customHeight="1">
      <c r="A109" s="35" t="s">
        <v>44</v>
      </c>
      <c r="B109" s="6" t="s">
        <v>24</v>
      </c>
      <c r="C109" s="6" t="s">
        <v>63</v>
      </c>
      <c r="D109" s="6" t="s">
        <v>19</v>
      </c>
      <c r="E109" s="40" t="s">
        <v>124</v>
      </c>
      <c r="F109" s="56">
        <f>F110</f>
        <v>1180200</v>
      </c>
    </row>
    <row r="110" spans="1:6" ht="48" customHeight="1">
      <c r="A110" s="35" t="s">
        <v>44</v>
      </c>
      <c r="B110" s="6" t="s">
        <v>24</v>
      </c>
      <c r="C110" s="6" t="s">
        <v>46</v>
      </c>
      <c r="D110" s="6" t="s">
        <v>19</v>
      </c>
      <c r="E110" s="40" t="s">
        <v>125</v>
      </c>
      <c r="F110" s="56">
        <f>F111</f>
        <v>1180200</v>
      </c>
    </row>
    <row r="111" spans="1:7" s="45" customFormat="1" ht="78" customHeight="1">
      <c r="A111" s="35" t="s">
        <v>44</v>
      </c>
      <c r="B111" s="6" t="s">
        <v>24</v>
      </c>
      <c r="C111" s="6" t="s">
        <v>47</v>
      </c>
      <c r="D111" s="6" t="s">
        <v>19</v>
      </c>
      <c r="E111" s="40" t="s">
        <v>126</v>
      </c>
      <c r="F111" s="56">
        <f>F112+F113</f>
        <v>1180200</v>
      </c>
      <c r="G111" s="55"/>
    </row>
    <row r="112" spans="1:7" s="44" customFormat="1" ht="30" customHeight="1">
      <c r="A112" s="60" t="s">
        <v>44</v>
      </c>
      <c r="B112" s="8" t="s">
        <v>24</v>
      </c>
      <c r="C112" s="8" t="s">
        <v>47</v>
      </c>
      <c r="D112" s="8" t="s">
        <v>23</v>
      </c>
      <c r="E112" s="9" t="s">
        <v>102</v>
      </c>
      <c r="F112" s="62">
        <v>1028400</v>
      </c>
      <c r="G112" s="53"/>
    </row>
    <row r="113" spans="1:6" ht="31.5" customHeight="1">
      <c r="A113" s="60" t="s">
        <v>44</v>
      </c>
      <c r="B113" s="8" t="s">
        <v>24</v>
      </c>
      <c r="C113" s="8" t="s">
        <v>47</v>
      </c>
      <c r="D113" s="8" t="s">
        <v>27</v>
      </c>
      <c r="E113" s="10" t="s">
        <v>62</v>
      </c>
      <c r="F113" s="62">
        <v>151800</v>
      </c>
    </row>
    <row r="114" spans="1:6" ht="21" customHeight="1">
      <c r="A114" s="35">
        <v>10</v>
      </c>
      <c r="B114" s="6"/>
      <c r="C114" s="6"/>
      <c r="D114" s="6"/>
      <c r="E114" s="11" t="s">
        <v>127</v>
      </c>
      <c r="F114" s="56">
        <f>F115+F121</f>
        <v>287600</v>
      </c>
    </row>
    <row r="115" spans="1:6" ht="18.75" customHeight="1">
      <c r="A115" s="35">
        <v>10</v>
      </c>
      <c r="B115" s="6" t="s">
        <v>18</v>
      </c>
      <c r="C115" s="6"/>
      <c r="D115" s="6"/>
      <c r="E115" s="11" t="s">
        <v>48</v>
      </c>
      <c r="F115" s="56">
        <f>F116</f>
        <v>259600</v>
      </c>
    </row>
    <row r="116" spans="1:6" ht="43.5" customHeight="1">
      <c r="A116" s="35">
        <v>10</v>
      </c>
      <c r="B116" s="6" t="s">
        <v>18</v>
      </c>
      <c r="C116" s="6" t="s">
        <v>83</v>
      </c>
      <c r="D116" s="6" t="s">
        <v>19</v>
      </c>
      <c r="E116" s="36" t="s">
        <v>158</v>
      </c>
      <c r="F116" s="56">
        <f>F117</f>
        <v>259600</v>
      </c>
    </row>
    <row r="117" spans="1:6" ht="32.25" customHeight="1">
      <c r="A117" s="35" t="s">
        <v>56</v>
      </c>
      <c r="B117" s="6" t="s">
        <v>18</v>
      </c>
      <c r="C117" s="6" t="s">
        <v>128</v>
      </c>
      <c r="D117" s="6" t="s">
        <v>19</v>
      </c>
      <c r="E117" s="36" t="s">
        <v>84</v>
      </c>
      <c r="F117" s="56">
        <f>F118</f>
        <v>259600</v>
      </c>
    </row>
    <row r="118" spans="1:6" ht="31.5" customHeight="1">
      <c r="A118" s="35" t="s">
        <v>56</v>
      </c>
      <c r="B118" s="6" t="s">
        <v>18</v>
      </c>
      <c r="C118" s="6" t="s">
        <v>49</v>
      </c>
      <c r="D118" s="6" t="s">
        <v>19</v>
      </c>
      <c r="E118" s="11" t="s">
        <v>50</v>
      </c>
      <c r="F118" s="56">
        <f>F119</f>
        <v>259600</v>
      </c>
    </row>
    <row r="119" spans="1:6" ht="48.75" customHeight="1">
      <c r="A119" s="35">
        <v>10</v>
      </c>
      <c r="B119" s="6" t="s">
        <v>18</v>
      </c>
      <c r="C119" s="6" t="s">
        <v>85</v>
      </c>
      <c r="D119" s="6" t="s">
        <v>19</v>
      </c>
      <c r="E119" s="11" t="s">
        <v>86</v>
      </c>
      <c r="F119" s="56">
        <f>F120</f>
        <v>259600</v>
      </c>
    </row>
    <row r="120" spans="1:6" ht="24.75" customHeight="1">
      <c r="A120" s="60">
        <v>10</v>
      </c>
      <c r="B120" s="8" t="s">
        <v>18</v>
      </c>
      <c r="C120" s="8" t="s">
        <v>85</v>
      </c>
      <c r="D120" s="8" t="s">
        <v>58</v>
      </c>
      <c r="E120" s="52" t="s">
        <v>51</v>
      </c>
      <c r="F120" s="62">
        <v>259600</v>
      </c>
    </row>
    <row r="121" spans="1:6" ht="21" customHeight="1">
      <c r="A121" s="35">
        <v>10</v>
      </c>
      <c r="B121" s="6" t="s">
        <v>35</v>
      </c>
      <c r="C121" s="6"/>
      <c r="D121" s="6"/>
      <c r="E121" s="11" t="s">
        <v>87</v>
      </c>
      <c r="F121" s="56">
        <f>F122+F127</f>
        <v>28000</v>
      </c>
    </row>
    <row r="122" spans="1:6" ht="42" customHeight="1">
      <c r="A122" s="35">
        <v>10</v>
      </c>
      <c r="B122" s="6" t="s">
        <v>35</v>
      </c>
      <c r="C122" s="6" t="s">
        <v>83</v>
      </c>
      <c r="D122" s="6" t="s">
        <v>19</v>
      </c>
      <c r="E122" s="36" t="s">
        <v>158</v>
      </c>
      <c r="F122" s="56">
        <f>F123</f>
        <v>1000</v>
      </c>
    </row>
    <row r="123" spans="1:6" ht="31.5" customHeight="1">
      <c r="A123" s="35" t="s">
        <v>56</v>
      </c>
      <c r="B123" s="6" t="s">
        <v>35</v>
      </c>
      <c r="C123" s="6" t="s">
        <v>88</v>
      </c>
      <c r="D123" s="6" t="s">
        <v>19</v>
      </c>
      <c r="E123" s="36" t="s">
        <v>84</v>
      </c>
      <c r="F123" s="56">
        <f>F124</f>
        <v>1000</v>
      </c>
    </row>
    <row r="124" spans="1:7" s="2" customFormat="1" ht="34.5" customHeight="1">
      <c r="A124" s="35" t="s">
        <v>56</v>
      </c>
      <c r="B124" s="6" t="s">
        <v>35</v>
      </c>
      <c r="C124" s="6" t="s">
        <v>89</v>
      </c>
      <c r="D124" s="6" t="s">
        <v>19</v>
      </c>
      <c r="E124" s="11" t="s">
        <v>50</v>
      </c>
      <c r="F124" s="56">
        <f>F125</f>
        <v>1000</v>
      </c>
      <c r="G124" s="53"/>
    </row>
    <row r="125" spans="1:7" s="2" customFormat="1" ht="34.5" customHeight="1">
      <c r="A125" s="35">
        <v>10</v>
      </c>
      <c r="B125" s="6" t="s">
        <v>35</v>
      </c>
      <c r="C125" s="6" t="s">
        <v>91</v>
      </c>
      <c r="D125" s="6" t="s">
        <v>19</v>
      </c>
      <c r="E125" s="11" t="s">
        <v>90</v>
      </c>
      <c r="F125" s="56">
        <f>F126</f>
        <v>1000</v>
      </c>
      <c r="G125" s="53"/>
    </row>
    <row r="126" spans="1:7" s="2" customFormat="1" ht="28.5" customHeight="1">
      <c r="A126" s="60" t="s">
        <v>56</v>
      </c>
      <c r="B126" s="8" t="s">
        <v>35</v>
      </c>
      <c r="C126" s="8" t="s">
        <v>91</v>
      </c>
      <c r="D126" s="8" t="s">
        <v>58</v>
      </c>
      <c r="E126" s="52" t="s">
        <v>51</v>
      </c>
      <c r="F126" s="62">
        <v>1000</v>
      </c>
      <c r="G126" s="53"/>
    </row>
    <row r="127" spans="1:7" s="45" customFormat="1" ht="45" customHeight="1">
      <c r="A127" s="35">
        <v>10</v>
      </c>
      <c r="B127" s="6" t="s">
        <v>35</v>
      </c>
      <c r="C127" s="6" t="s">
        <v>63</v>
      </c>
      <c r="D127" s="6" t="s">
        <v>19</v>
      </c>
      <c r="E127" s="7" t="s">
        <v>60</v>
      </c>
      <c r="F127" s="30">
        <f>F128</f>
        <v>27000</v>
      </c>
      <c r="G127" s="55"/>
    </row>
    <row r="128" spans="1:7" s="44" customFormat="1" ht="59.25" customHeight="1">
      <c r="A128" s="35">
        <v>10</v>
      </c>
      <c r="B128" s="6" t="s">
        <v>35</v>
      </c>
      <c r="C128" s="6" t="s">
        <v>46</v>
      </c>
      <c r="D128" s="6" t="s">
        <v>19</v>
      </c>
      <c r="E128" s="7" t="s">
        <v>39</v>
      </c>
      <c r="F128" s="30">
        <f>F129</f>
        <v>27000</v>
      </c>
      <c r="G128" s="53"/>
    </row>
    <row r="129" spans="1:6" s="53" customFormat="1" ht="80.25" customHeight="1">
      <c r="A129" s="35">
        <v>10</v>
      </c>
      <c r="B129" s="6" t="s">
        <v>35</v>
      </c>
      <c r="C129" s="6" t="s">
        <v>130</v>
      </c>
      <c r="D129" s="6" t="s">
        <v>19</v>
      </c>
      <c r="E129" s="81" t="s">
        <v>195</v>
      </c>
      <c r="F129" s="30">
        <f>F130</f>
        <v>27000</v>
      </c>
    </row>
    <row r="130" spans="1:6" ht="32.25" customHeight="1">
      <c r="A130" s="60">
        <v>10</v>
      </c>
      <c r="B130" s="8" t="s">
        <v>35</v>
      </c>
      <c r="C130" s="8" t="s">
        <v>130</v>
      </c>
      <c r="D130" s="8" t="s">
        <v>131</v>
      </c>
      <c r="E130" s="52" t="s">
        <v>132</v>
      </c>
      <c r="F130" s="30">
        <v>27000</v>
      </c>
    </row>
    <row r="131" spans="1:6" ht="17.25" customHeight="1">
      <c r="A131" s="35">
        <v>11</v>
      </c>
      <c r="B131" s="6"/>
      <c r="C131" s="6"/>
      <c r="D131" s="6"/>
      <c r="E131" s="11" t="s">
        <v>52</v>
      </c>
      <c r="F131" s="56">
        <f>F132</f>
        <v>1000</v>
      </c>
    </row>
    <row r="132" spans="1:6" ht="18.75" customHeight="1">
      <c r="A132" s="35">
        <v>11</v>
      </c>
      <c r="B132" s="6" t="s">
        <v>18</v>
      </c>
      <c r="C132" s="6"/>
      <c r="D132" s="6"/>
      <c r="E132" s="11" t="s">
        <v>198</v>
      </c>
      <c r="F132" s="56">
        <f>F133</f>
        <v>1000</v>
      </c>
    </row>
    <row r="133" spans="1:6" ht="31.5" customHeight="1">
      <c r="A133" s="35">
        <v>11</v>
      </c>
      <c r="B133" s="6" t="s">
        <v>18</v>
      </c>
      <c r="C133" s="6" t="s">
        <v>140</v>
      </c>
      <c r="D133" s="6" t="s">
        <v>19</v>
      </c>
      <c r="E133" s="40" t="s">
        <v>159</v>
      </c>
      <c r="F133" s="56">
        <f>F134</f>
        <v>1000</v>
      </c>
    </row>
    <row r="134" spans="1:6" ht="30.75" customHeight="1">
      <c r="A134" s="35">
        <v>11</v>
      </c>
      <c r="B134" s="6" t="s">
        <v>18</v>
      </c>
      <c r="C134" s="6" t="s">
        <v>141</v>
      </c>
      <c r="D134" s="6" t="s">
        <v>19</v>
      </c>
      <c r="E134" s="40" t="s">
        <v>81</v>
      </c>
      <c r="F134" s="56">
        <f>F135</f>
        <v>1000</v>
      </c>
    </row>
    <row r="135" spans="1:6" ht="21.75" customHeight="1">
      <c r="A135" s="35">
        <v>11</v>
      </c>
      <c r="B135" s="6" t="s">
        <v>18</v>
      </c>
      <c r="C135" s="6" t="s">
        <v>155</v>
      </c>
      <c r="D135" s="6" t="s">
        <v>19</v>
      </c>
      <c r="E135" s="40" t="s">
        <v>82</v>
      </c>
      <c r="F135" s="56">
        <f>F136</f>
        <v>1000</v>
      </c>
    </row>
    <row r="136" spans="1:6" ht="31.5">
      <c r="A136" s="60">
        <v>11</v>
      </c>
      <c r="B136" s="8" t="s">
        <v>18</v>
      </c>
      <c r="C136" s="8" t="s">
        <v>155</v>
      </c>
      <c r="D136" s="8" t="s">
        <v>27</v>
      </c>
      <c r="E136" s="10" t="s">
        <v>62</v>
      </c>
      <c r="F136" s="62">
        <v>1000</v>
      </c>
    </row>
    <row r="137" spans="1:6" ht="16.5" thickBot="1">
      <c r="A137" s="90"/>
      <c r="B137" s="63"/>
      <c r="C137" s="63"/>
      <c r="D137" s="63"/>
      <c r="E137" s="91" t="s">
        <v>129</v>
      </c>
      <c r="F137" s="64">
        <f>F10+F34+F40+F69+F77+F97+F114+F131</f>
        <v>9420776</v>
      </c>
    </row>
    <row r="141" spans="1:5" ht="15">
      <c r="A141" s="210" t="s">
        <v>144</v>
      </c>
      <c r="B141" s="210"/>
      <c r="C141" s="210"/>
      <c r="D141" s="210"/>
      <c r="E141" s="58" t="s">
        <v>179</v>
      </c>
    </row>
  </sheetData>
  <sheetProtection/>
  <mergeCells count="6">
    <mergeCell ref="A141:D141"/>
    <mergeCell ref="B2:F2"/>
    <mergeCell ref="C1:F1"/>
    <mergeCell ref="B3:F3"/>
    <mergeCell ref="B4:F4"/>
    <mergeCell ref="A5:F5"/>
  </mergeCells>
  <printOptions/>
  <pageMargins left="0.7" right="0.3" top="0.35" bottom="0.42" header="0.2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1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59.7109375" style="33" customWidth="1"/>
    <col min="2" max="2" width="9.421875" style="69" customWidth="1"/>
    <col min="3" max="3" width="6.7109375" style="180" customWidth="1"/>
    <col min="4" max="4" width="8.8515625" style="180" customWidth="1"/>
    <col min="5" max="5" width="15.57421875" style="180" customWidth="1"/>
    <col min="6" max="6" width="8.8515625" style="180" customWidth="1"/>
    <col min="7" max="7" width="16.421875" style="41" customWidth="1"/>
  </cols>
  <sheetData>
    <row r="1" spans="1:8" ht="18.75" customHeight="1">
      <c r="A1" s="53"/>
      <c r="B1" s="17"/>
      <c r="C1" s="17"/>
      <c r="D1" s="17"/>
      <c r="E1" s="212" t="s">
        <v>358</v>
      </c>
      <c r="F1" s="212"/>
      <c r="G1" s="212"/>
      <c r="H1" s="5"/>
    </row>
    <row r="2" spans="1:9" ht="96" customHeight="1">
      <c r="A2" s="53"/>
      <c r="B2" s="216" t="s">
        <v>365</v>
      </c>
      <c r="C2" s="216"/>
      <c r="D2" s="216"/>
      <c r="E2" s="216"/>
      <c r="F2" s="216"/>
      <c r="G2" s="216"/>
      <c r="H2" s="46"/>
      <c r="I2" s="31"/>
    </row>
    <row r="3" spans="1:8" ht="15" customHeight="1">
      <c r="A3" s="53"/>
      <c r="B3" s="53"/>
      <c r="C3" s="58"/>
      <c r="D3" s="213" t="s">
        <v>152</v>
      </c>
      <c r="E3" s="213"/>
      <c r="F3" s="213"/>
      <c r="G3" s="213"/>
      <c r="H3" s="32"/>
    </row>
    <row r="4" spans="1:8" ht="58.5" customHeight="1">
      <c r="A4" s="53"/>
      <c r="B4" s="214" t="s">
        <v>182</v>
      </c>
      <c r="C4" s="214"/>
      <c r="D4" s="214"/>
      <c r="E4" s="214"/>
      <c r="F4" s="214"/>
      <c r="G4" s="214"/>
      <c r="H4" s="31"/>
    </row>
    <row r="5" spans="1:7" ht="33.75" customHeight="1">
      <c r="A5" s="215" t="s">
        <v>196</v>
      </c>
      <c r="B5" s="215"/>
      <c r="C5" s="215"/>
      <c r="D5" s="215"/>
      <c r="E5" s="215"/>
      <c r="F5" s="215"/>
      <c r="G5" s="215"/>
    </row>
    <row r="6" ht="15.75" thickBot="1">
      <c r="G6" s="17" t="s">
        <v>64</v>
      </c>
    </row>
    <row r="7" spans="1:7" ht="15.75">
      <c r="A7" s="83"/>
      <c r="B7" s="73" t="s">
        <v>53</v>
      </c>
      <c r="C7" s="82" t="s">
        <v>9</v>
      </c>
      <c r="D7" s="181" t="s">
        <v>10</v>
      </c>
      <c r="E7" s="181"/>
      <c r="F7" s="181"/>
      <c r="G7" s="59" t="s">
        <v>11</v>
      </c>
    </row>
    <row r="8" spans="1:7" ht="16.5" customHeight="1">
      <c r="A8" s="34" t="s">
        <v>16</v>
      </c>
      <c r="B8" s="8" t="s">
        <v>54</v>
      </c>
      <c r="C8" s="60" t="s">
        <v>12</v>
      </c>
      <c r="D8" s="8" t="s">
        <v>13</v>
      </c>
      <c r="E8" s="8" t="s">
        <v>14</v>
      </c>
      <c r="F8" s="8" t="s">
        <v>15</v>
      </c>
      <c r="G8" s="61" t="s">
        <v>17</v>
      </c>
    </row>
    <row r="9" spans="1:7" ht="18.75">
      <c r="A9" s="84"/>
      <c r="B9" s="42"/>
      <c r="C9" s="60"/>
      <c r="D9" s="8" t="s">
        <v>12</v>
      </c>
      <c r="E9" s="48"/>
      <c r="F9" s="48"/>
      <c r="G9" s="65" t="s">
        <v>192</v>
      </c>
    </row>
    <row r="10" spans="1:7" s="4" customFormat="1" ht="21" customHeight="1">
      <c r="A10" s="85" t="s">
        <v>20</v>
      </c>
      <c r="B10" s="12" t="s">
        <v>55</v>
      </c>
      <c r="C10" s="35" t="s">
        <v>18</v>
      </c>
      <c r="D10" s="6"/>
      <c r="E10" s="6"/>
      <c r="F10" s="6"/>
      <c r="G10" s="56">
        <f>G11+G16+G28</f>
        <v>4780246.130000001</v>
      </c>
    </row>
    <row r="11" spans="1:7" s="4" customFormat="1" ht="34.5" customHeight="1">
      <c r="A11" s="7" t="s">
        <v>22</v>
      </c>
      <c r="B11" s="12" t="s">
        <v>55</v>
      </c>
      <c r="C11" s="35" t="s">
        <v>18</v>
      </c>
      <c r="D11" s="6" t="s">
        <v>21</v>
      </c>
      <c r="E11" s="6"/>
      <c r="F11" s="6"/>
      <c r="G11" s="56">
        <f>G12</f>
        <v>955000</v>
      </c>
    </row>
    <row r="12" spans="1:7" ht="49.5" customHeight="1">
      <c r="A12" s="7" t="s">
        <v>60</v>
      </c>
      <c r="B12" s="12" t="s">
        <v>55</v>
      </c>
      <c r="C12" s="35" t="s">
        <v>18</v>
      </c>
      <c r="D12" s="6" t="s">
        <v>21</v>
      </c>
      <c r="E12" s="6" t="s">
        <v>63</v>
      </c>
      <c r="F12" s="6" t="s">
        <v>19</v>
      </c>
      <c r="G12" s="56">
        <f>G13</f>
        <v>955000</v>
      </c>
    </row>
    <row r="13" spans="1:7" ht="57" customHeight="1">
      <c r="A13" s="7" t="s">
        <v>92</v>
      </c>
      <c r="B13" s="12" t="s">
        <v>55</v>
      </c>
      <c r="C13" s="35" t="s">
        <v>18</v>
      </c>
      <c r="D13" s="6" t="s">
        <v>21</v>
      </c>
      <c r="E13" s="6" t="s">
        <v>46</v>
      </c>
      <c r="F13" s="6" t="s">
        <v>19</v>
      </c>
      <c r="G13" s="56">
        <f>G14</f>
        <v>955000</v>
      </c>
    </row>
    <row r="14" spans="1:7" ht="30.75" customHeight="1">
      <c r="A14" s="7" t="s">
        <v>94</v>
      </c>
      <c r="B14" s="12" t="s">
        <v>55</v>
      </c>
      <c r="C14" s="35" t="s">
        <v>18</v>
      </c>
      <c r="D14" s="6" t="s">
        <v>21</v>
      </c>
      <c r="E14" s="6" t="s">
        <v>93</v>
      </c>
      <c r="F14" s="6" t="s">
        <v>19</v>
      </c>
      <c r="G14" s="56">
        <f>G15</f>
        <v>955000</v>
      </c>
    </row>
    <row r="15" spans="1:7" ht="33" customHeight="1">
      <c r="A15" s="9" t="s">
        <v>95</v>
      </c>
      <c r="B15" s="13" t="s">
        <v>55</v>
      </c>
      <c r="C15" s="60" t="s">
        <v>18</v>
      </c>
      <c r="D15" s="8" t="s">
        <v>21</v>
      </c>
      <c r="E15" s="8" t="s">
        <v>93</v>
      </c>
      <c r="F15" s="8" t="s">
        <v>23</v>
      </c>
      <c r="G15" s="62">
        <v>955000</v>
      </c>
    </row>
    <row r="16" spans="1:7" s="44" customFormat="1" ht="57.75" customHeight="1">
      <c r="A16" s="7" t="s">
        <v>25</v>
      </c>
      <c r="B16" s="12" t="s">
        <v>55</v>
      </c>
      <c r="C16" s="35" t="s">
        <v>18</v>
      </c>
      <c r="D16" s="6" t="s">
        <v>24</v>
      </c>
      <c r="E16" s="6"/>
      <c r="F16" s="6"/>
      <c r="G16" s="56">
        <f>G17</f>
        <v>1236084.07</v>
      </c>
    </row>
    <row r="17" spans="1:7" s="44" customFormat="1" ht="43.5" customHeight="1">
      <c r="A17" s="7" t="s">
        <v>60</v>
      </c>
      <c r="B17" s="12" t="s">
        <v>55</v>
      </c>
      <c r="C17" s="35" t="s">
        <v>18</v>
      </c>
      <c r="D17" s="6" t="s">
        <v>24</v>
      </c>
      <c r="E17" s="6" t="s">
        <v>63</v>
      </c>
      <c r="F17" s="6" t="s">
        <v>19</v>
      </c>
      <c r="G17" s="56">
        <f>G18</f>
        <v>1236084.07</v>
      </c>
    </row>
    <row r="18" spans="1:7" s="4" customFormat="1" ht="60.75" customHeight="1">
      <c r="A18" s="7" t="s">
        <v>61</v>
      </c>
      <c r="B18" s="12" t="s">
        <v>55</v>
      </c>
      <c r="C18" s="35" t="s">
        <v>18</v>
      </c>
      <c r="D18" s="6" t="s">
        <v>24</v>
      </c>
      <c r="E18" s="6" t="s">
        <v>46</v>
      </c>
      <c r="F18" s="6" t="s">
        <v>19</v>
      </c>
      <c r="G18" s="56">
        <f>G19+G26+G24</f>
        <v>1236084.07</v>
      </c>
    </row>
    <row r="19" spans="1:7" ht="20.25" customHeight="1">
      <c r="A19" s="7" t="s">
        <v>26</v>
      </c>
      <c r="B19" s="12" t="s">
        <v>55</v>
      </c>
      <c r="C19" s="35" t="s">
        <v>18</v>
      </c>
      <c r="D19" s="6" t="s">
        <v>24</v>
      </c>
      <c r="E19" s="6" t="s">
        <v>96</v>
      </c>
      <c r="F19" s="6" t="s">
        <v>19</v>
      </c>
      <c r="G19" s="56">
        <f>G20+G21+G22+G23</f>
        <v>1216268.07</v>
      </c>
    </row>
    <row r="20" spans="1:7" ht="33.75" customHeight="1">
      <c r="A20" s="9" t="s">
        <v>97</v>
      </c>
      <c r="B20" s="13" t="s">
        <v>55</v>
      </c>
      <c r="C20" s="60" t="s">
        <v>18</v>
      </c>
      <c r="D20" s="8" t="s">
        <v>24</v>
      </c>
      <c r="E20" s="8" t="s">
        <v>96</v>
      </c>
      <c r="F20" s="8" t="s">
        <v>23</v>
      </c>
      <c r="G20" s="62">
        <v>600000</v>
      </c>
    </row>
    <row r="21" spans="1:7" ht="29.25" customHeight="1">
      <c r="A21" s="10" t="s">
        <v>62</v>
      </c>
      <c r="B21" s="13" t="s">
        <v>55</v>
      </c>
      <c r="C21" s="60" t="s">
        <v>18</v>
      </c>
      <c r="D21" s="8" t="s">
        <v>24</v>
      </c>
      <c r="E21" s="8" t="s">
        <v>96</v>
      </c>
      <c r="F21" s="8" t="s">
        <v>27</v>
      </c>
      <c r="G21" s="62">
        <v>370568.07</v>
      </c>
    </row>
    <row r="22" spans="1:7" ht="16.5" customHeight="1">
      <c r="A22" s="10" t="s">
        <v>29</v>
      </c>
      <c r="B22" s="13" t="s">
        <v>55</v>
      </c>
      <c r="C22" s="60" t="s">
        <v>18</v>
      </c>
      <c r="D22" s="8" t="s">
        <v>24</v>
      </c>
      <c r="E22" s="8" t="s">
        <v>96</v>
      </c>
      <c r="F22" s="8" t="s">
        <v>28</v>
      </c>
      <c r="G22" s="62">
        <v>1000</v>
      </c>
    </row>
    <row r="23" spans="1:7" ht="18.75" customHeight="1">
      <c r="A23" s="10" t="s">
        <v>31</v>
      </c>
      <c r="B23" s="13" t="s">
        <v>55</v>
      </c>
      <c r="C23" s="60" t="s">
        <v>18</v>
      </c>
      <c r="D23" s="8" t="s">
        <v>24</v>
      </c>
      <c r="E23" s="8" t="s">
        <v>96</v>
      </c>
      <c r="F23" s="8" t="s">
        <v>30</v>
      </c>
      <c r="G23" s="62">
        <v>244700</v>
      </c>
    </row>
    <row r="24" spans="1:7" ht="45" customHeight="1">
      <c r="A24" s="7" t="s">
        <v>167</v>
      </c>
      <c r="B24" s="12" t="s">
        <v>55</v>
      </c>
      <c r="C24" s="35" t="s">
        <v>18</v>
      </c>
      <c r="D24" s="6" t="s">
        <v>24</v>
      </c>
      <c r="E24" s="6" t="s">
        <v>166</v>
      </c>
      <c r="F24" s="6" t="s">
        <v>19</v>
      </c>
      <c r="G24" s="29">
        <f>G25</f>
        <v>18816</v>
      </c>
    </row>
    <row r="25" spans="1:7" s="2" customFormat="1" ht="30.75" customHeight="1">
      <c r="A25" s="10" t="s">
        <v>62</v>
      </c>
      <c r="B25" s="13" t="s">
        <v>55</v>
      </c>
      <c r="C25" s="60" t="s">
        <v>18</v>
      </c>
      <c r="D25" s="8" t="s">
        <v>24</v>
      </c>
      <c r="E25" s="8" t="s">
        <v>168</v>
      </c>
      <c r="F25" s="8" t="s">
        <v>27</v>
      </c>
      <c r="G25" s="30">
        <v>18816</v>
      </c>
    </row>
    <row r="26" spans="1:7" s="45" customFormat="1" ht="42.75" customHeight="1">
      <c r="A26" s="7" t="s">
        <v>147</v>
      </c>
      <c r="B26" s="12" t="s">
        <v>55</v>
      </c>
      <c r="C26" s="35" t="s">
        <v>18</v>
      </c>
      <c r="D26" s="6" t="s">
        <v>24</v>
      </c>
      <c r="E26" s="6" t="s">
        <v>146</v>
      </c>
      <c r="F26" s="6" t="s">
        <v>19</v>
      </c>
      <c r="G26" s="56">
        <f>G27</f>
        <v>1000</v>
      </c>
    </row>
    <row r="27" spans="1:7" s="44" customFormat="1" ht="30" customHeight="1">
      <c r="A27" s="10" t="s">
        <v>62</v>
      </c>
      <c r="B27" s="12" t="s">
        <v>55</v>
      </c>
      <c r="C27" s="60" t="s">
        <v>18</v>
      </c>
      <c r="D27" s="8" t="s">
        <v>24</v>
      </c>
      <c r="E27" s="8" t="s">
        <v>148</v>
      </c>
      <c r="F27" s="8" t="s">
        <v>27</v>
      </c>
      <c r="G27" s="62">
        <v>1000</v>
      </c>
    </row>
    <row r="28" spans="1:7" s="44" customFormat="1" ht="19.5" customHeight="1">
      <c r="A28" s="11" t="s">
        <v>32</v>
      </c>
      <c r="B28" s="12" t="s">
        <v>55</v>
      </c>
      <c r="C28" s="35" t="s">
        <v>18</v>
      </c>
      <c r="D28" s="6">
        <v>13</v>
      </c>
      <c r="E28" s="6"/>
      <c r="F28" s="6"/>
      <c r="G28" s="56">
        <f>G29</f>
        <v>2589162.06</v>
      </c>
    </row>
    <row r="29" spans="1:7" s="44" customFormat="1" ht="45" customHeight="1">
      <c r="A29" s="7" t="s">
        <v>60</v>
      </c>
      <c r="B29" s="12" t="s">
        <v>55</v>
      </c>
      <c r="C29" s="35" t="s">
        <v>18</v>
      </c>
      <c r="D29" s="6">
        <v>13</v>
      </c>
      <c r="E29" s="6" t="s">
        <v>63</v>
      </c>
      <c r="F29" s="6" t="s">
        <v>19</v>
      </c>
      <c r="G29" s="56">
        <f>G30</f>
        <v>2589162.06</v>
      </c>
    </row>
    <row r="30" spans="1:7" s="44" customFormat="1" ht="54.75" customHeight="1">
      <c r="A30" s="7" t="s">
        <v>99</v>
      </c>
      <c r="B30" s="13" t="s">
        <v>55</v>
      </c>
      <c r="C30" s="35" t="s">
        <v>18</v>
      </c>
      <c r="D30" s="6" t="s">
        <v>98</v>
      </c>
      <c r="E30" s="6" t="s">
        <v>46</v>
      </c>
      <c r="F30" s="6" t="s">
        <v>19</v>
      </c>
      <c r="G30" s="56">
        <f>G31</f>
        <v>2589162.06</v>
      </c>
    </row>
    <row r="31" spans="1:7" ht="31.5" customHeight="1">
      <c r="A31" s="11" t="s">
        <v>101</v>
      </c>
      <c r="B31" s="13" t="s">
        <v>55</v>
      </c>
      <c r="C31" s="35" t="s">
        <v>18</v>
      </c>
      <c r="D31" s="6">
        <v>13</v>
      </c>
      <c r="E31" s="6" t="s">
        <v>100</v>
      </c>
      <c r="F31" s="6" t="s">
        <v>19</v>
      </c>
      <c r="G31" s="56">
        <f>SUM(G32:G33)</f>
        <v>2589162.06</v>
      </c>
    </row>
    <row r="32" spans="1:7" ht="18" customHeight="1">
      <c r="A32" s="9" t="s">
        <v>102</v>
      </c>
      <c r="B32" s="12" t="s">
        <v>55</v>
      </c>
      <c r="C32" s="60" t="s">
        <v>18</v>
      </c>
      <c r="D32" s="8" t="s">
        <v>33</v>
      </c>
      <c r="E32" s="8" t="s">
        <v>100</v>
      </c>
      <c r="F32" s="8" t="s">
        <v>23</v>
      </c>
      <c r="G32" s="62">
        <v>2222462.06</v>
      </c>
    </row>
    <row r="33" spans="1:7" ht="32.25" customHeight="1">
      <c r="A33" s="10" t="s">
        <v>62</v>
      </c>
      <c r="B33" s="12" t="s">
        <v>55</v>
      </c>
      <c r="C33" s="60" t="s">
        <v>18</v>
      </c>
      <c r="D33" s="8" t="s">
        <v>33</v>
      </c>
      <c r="E33" s="8" t="s">
        <v>100</v>
      </c>
      <c r="F33" s="8" t="s">
        <v>27</v>
      </c>
      <c r="G33" s="62">
        <v>366700</v>
      </c>
    </row>
    <row r="34" spans="1:7" ht="20.25" customHeight="1">
      <c r="A34" s="14" t="s">
        <v>34</v>
      </c>
      <c r="B34" s="12" t="s">
        <v>55</v>
      </c>
      <c r="C34" s="35" t="s">
        <v>21</v>
      </c>
      <c r="D34" s="6"/>
      <c r="E34" s="6"/>
      <c r="F34" s="6"/>
      <c r="G34" s="56">
        <f>G35</f>
        <v>162400</v>
      </c>
    </row>
    <row r="35" spans="1:7" ht="19.5" customHeight="1">
      <c r="A35" s="11" t="s">
        <v>36</v>
      </c>
      <c r="B35" s="12" t="s">
        <v>55</v>
      </c>
      <c r="C35" s="35" t="s">
        <v>21</v>
      </c>
      <c r="D35" s="6" t="s">
        <v>35</v>
      </c>
      <c r="E35" s="6"/>
      <c r="F35" s="6"/>
      <c r="G35" s="56">
        <f>G36</f>
        <v>162400</v>
      </c>
    </row>
    <row r="36" spans="1:7" ht="46.5" customHeight="1">
      <c r="A36" s="7" t="s">
        <v>60</v>
      </c>
      <c r="B36" s="12" t="s">
        <v>55</v>
      </c>
      <c r="C36" s="35" t="s">
        <v>21</v>
      </c>
      <c r="D36" s="6" t="s">
        <v>35</v>
      </c>
      <c r="E36" s="6" t="s">
        <v>63</v>
      </c>
      <c r="F36" s="6" t="s">
        <v>19</v>
      </c>
      <c r="G36" s="56">
        <f>G37</f>
        <v>162400</v>
      </c>
    </row>
    <row r="37" spans="1:7" ht="58.5" customHeight="1">
      <c r="A37" s="7" t="s">
        <v>99</v>
      </c>
      <c r="B37" s="13" t="s">
        <v>55</v>
      </c>
      <c r="C37" s="35" t="s">
        <v>21</v>
      </c>
      <c r="D37" s="6" t="s">
        <v>35</v>
      </c>
      <c r="E37" s="6" t="s">
        <v>46</v>
      </c>
      <c r="F37" s="6" t="s">
        <v>19</v>
      </c>
      <c r="G37" s="56">
        <f>G38</f>
        <v>162400</v>
      </c>
    </row>
    <row r="38" spans="1:7" ht="50.25" customHeight="1">
      <c r="A38" s="11" t="s">
        <v>169</v>
      </c>
      <c r="B38" s="13" t="s">
        <v>55</v>
      </c>
      <c r="C38" s="35" t="s">
        <v>21</v>
      </c>
      <c r="D38" s="6" t="s">
        <v>35</v>
      </c>
      <c r="E38" s="6" t="s">
        <v>103</v>
      </c>
      <c r="F38" s="6" t="s">
        <v>19</v>
      </c>
      <c r="G38" s="56">
        <f>G39</f>
        <v>162400</v>
      </c>
    </row>
    <row r="39" spans="1:7" ht="34.5" customHeight="1">
      <c r="A39" s="9" t="s">
        <v>102</v>
      </c>
      <c r="B39" s="12" t="s">
        <v>55</v>
      </c>
      <c r="C39" s="60" t="s">
        <v>21</v>
      </c>
      <c r="D39" s="8" t="s">
        <v>35</v>
      </c>
      <c r="E39" s="8" t="s">
        <v>103</v>
      </c>
      <c r="F39" s="8" t="s">
        <v>23</v>
      </c>
      <c r="G39" s="62">
        <v>162400</v>
      </c>
    </row>
    <row r="40" spans="1:7" ht="38.25" customHeight="1">
      <c r="A40" s="14" t="s">
        <v>68</v>
      </c>
      <c r="B40" s="12" t="s">
        <v>55</v>
      </c>
      <c r="C40" s="35" t="s">
        <v>35</v>
      </c>
      <c r="D40" s="6"/>
      <c r="E40" s="6"/>
      <c r="F40" s="6"/>
      <c r="G40" s="56">
        <f>G41+G52</f>
        <v>79663.64</v>
      </c>
    </row>
    <row r="41" spans="1:7" ht="53.25" customHeight="1">
      <c r="A41" s="28" t="s">
        <v>170</v>
      </c>
      <c r="B41" s="12" t="s">
        <v>55</v>
      </c>
      <c r="C41" s="35" t="s">
        <v>35</v>
      </c>
      <c r="D41" s="6" t="s">
        <v>56</v>
      </c>
      <c r="E41" s="6"/>
      <c r="F41" s="6"/>
      <c r="G41" s="56">
        <f>G42+G46+G50</f>
        <v>75663.64</v>
      </c>
    </row>
    <row r="42" spans="1:7" ht="46.5" customHeight="1">
      <c r="A42" s="7" t="s">
        <v>60</v>
      </c>
      <c r="B42" s="12" t="s">
        <v>55</v>
      </c>
      <c r="C42" s="35" t="s">
        <v>35</v>
      </c>
      <c r="D42" s="6" t="s">
        <v>56</v>
      </c>
      <c r="E42" s="6" t="s">
        <v>63</v>
      </c>
      <c r="F42" s="6" t="s">
        <v>19</v>
      </c>
      <c r="G42" s="56">
        <f>G43</f>
        <v>1000</v>
      </c>
    </row>
    <row r="43" spans="1:7" ht="60" customHeight="1">
      <c r="A43" s="7" t="s">
        <v>99</v>
      </c>
      <c r="B43" s="12" t="s">
        <v>55</v>
      </c>
      <c r="C43" s="35" t="s">
        <v>35</v>
      </c>
      <c r="D43" s="6" t="s">
        <v>56</v>
      </c>
      <c r="E43" s="6" t="s">
        <v>46</v>
      </c>
      <c r="F43" s="6" t="s">
        <v>19</v>
      </c>
      <c r="G43" s="56">
        <f>G44</f>
        <v>1000</v>
      </c>
    </row>
    <row r="44" spans="1:7" ht="47.25" customHeight="1">
      <c r="A44" s="11" t="s">
        <v>105</v>
      </c>
      <c r="B44" s="13" t="s">
        <v>55</v>
      </c>
      <c r="C44" s="35" t="s">
        <v>35</v>
      </c>
      <c r="D44" s="6" t="s">
        <v>56</v>
      </c>
      <c r="E44" s="6" t="s">
        <v>104</v>
      </c>
      <c r="F44" s="6" t="s">
        <v>19</v>
      </c>
      <c r="G44" s="56">
        <f>G45</f>
        <v>1000</v>
      </c>
    </row>
    <row r="45" spans="1:7" ht="31.5" customHeight="1">
      <c r="A45" s="10" t="s">
        <v>62</v>
      </c>
      <c r="B45" s="12" t="s">
        <v>55</v>
      </c>
      <c r="C45" s="60" t="s">
        <v>35</v>
      </c>
      <c r="D45" s="8" t="s">
        <v>56</v>
      </c>
      <c r="E45" s="8" t="s">
        <v>104</v>
      </c>
      <c r="F45" s="8" t="s">
        <v>27</v>
      </c>
      <c r="G45" s="62">
        <v>1000</v>
      </c>
    </row>
    <row r="46" spans="1:7" s="45" customFormat="1" ht="47.25" customHeight="1">
      <c r="A46" s="11" t="s">
        <v>156</v>
      </c>
      <c r="B46" s="12" t="s">
        <v>55</v>
      </c>
      <c r="C46" s="35" t="s">
        <v>35</v>
      </c>
      <c r="D46" s="6" t="s">
        <v>56</v>
      </c>
      <c r="E46" s="6" t="s">
        <v>74</v>
      </c>
      <c r="F46" s="6" t="s">
        <v>19</v>
      </c>
      <c r="G46" s="56">
        <f>G47</f>
        <v>38000</v>
      </c>
    </row>
    <row r="47" spans="1:7" s="44" customFormat="1" ht="17.25" customHeight="1">
      <c r="A47" s="36" t="s">
        <v>142</v>
      </c>
      <c r="B47" s="12" t="s">
        <v>55</v>
      </c>
      <c r="C47" s="35" t="s">
        <v>35</v>
      </c>
      <c r="D47" s="6" t="s">
        <v>56</v>
      </c>
      <c r="E47" s="6" t="s">
        <v>135</v>
      </c>
      <c r="F47" s="6" t="s">
        <v>19</v>
      </c>
      <c r="G47" s="56">
        <f>G48</f>
        <v>38000</v>
      </c>
    </row>
    <row r="48" spans="1:7" s="44" customFormat="1" ht="30.75" customHeight="1">
      <c r="A48" s="7" t="s">
        <v>75</v>
      </c>
      <c r="B48" s="13" t="s">
        <v>55</v>
      </c>
      <c r="C48" s="35" t="s">
        <v>35</v>
      </c>
      <c r="D48" s="6" t="s">
        <v>56</v>
      </c>
      <c r="E48" s="6" t="s">
        <v>139</v>
      </c>
      <c r="F48" s="6" t="s">
        <v>19</v>
      </c>
      <c r="G48" s="56">
        <f>G49</f>
        <v>38000</v>
      </c>
    </row>
    <row r="49" spans="1:7" ht="31.5" customHeight="1">
      <c r="A49" s="10" t="s">
        <v>62</v>
      </c>
      <c r="B49" s="12" t="s">
        <v>55</v>
      </c>
      <c r="C49" s="60" t="s">
        <v>35</v>
      </c>
      <c r="D49" s="8" t="s">
        <v>56</v>
      </c>
      <c r="E49" s="8" t="s">
        <v>139</v>
      </c>
      <c r="F49" s="8" t="s">
        <v>27</v>
      </c>
      <c r="G49" s="62">
        <v>38000</v>
      </c>
    </row>
    <row r="50" spans="1:7" ht="32.25" customHeight="1">
      <c r="A50" s="27" t="s">
        <v>193</v>
      </c>
      <c r="B50" s="13" t="s">
        <v>55</v>
      </c>
      <c r="C50" s="86" t="s">
        <v>35</v>
      </c>
      <c r="D50" s="74" t="s">
        <v>56</v>
      </c>
      <c r="E50" s="26" t="s">
        <v>145</v>
      </c>
      <c r="F50" s="74" t="s">
        <v>19</v>
      </c>
      <c r="G50" s="78">
        <f>G51</f>
        <v>36663.64</v>
      </c>
    </row>
    <row r="51" spans="1:7" ht="35.25" customHeight="1">
      <c r="A51" s="49" t="s">
        <v>62</v>
      </c>
      <c r="B51" s="12" t="s">
        <v>55</v>
      </c>
      <c r="C51" s="87" t="s">
        <v>35</v>
      </c>
      <c r="D51" s="48" t="s">
        <v>56</v>
      </c>
      <c r="E51" s="50" t="s">
        <v>145</v>
      </c>
      <c r="F51" s="48" t="s">
        <v>27</v>
      </c>
      <c r="G51" s="79">
        <v>36663.64</v>
      </c>
    </row>
    <row r="52" spans="1:7" ht="39" customHeight="1">
      <c r="A52" s="14" t="s">
        <v>136</v>
      </c>
      <c r="B52" s="12" t="s">
        <v>55</v>
      </c>
      <c r="C52" s="35" t="s">
        <v>35</v>
      </c>
      <c r="D52" s="6" t="s">
        <v>137</v>
      </c>
      <c r="E52" s="6"/>
      <c r="F52" s="6"/>
      <c r="G52" s="56">
        <f>G53+G61+G65+G57</f>
        <v>4000</v>
      </c>
    </row>
    <row r="53" spans="1:7" ht="57.75" customHeight="1">
      <c r="A53" s="37" t="s">
        <v>183</v>
      </c>
      <c r="B53" s="12" t="s">
        <v>55</v>
      </c>
      <c r="C53" s="35" t="s">
        <v>35</v>
      </c>
      <c r="D53" s="6" t="s">
        <v>137</v>
      </c>
      <c r="E53" s="6" t="s">
        <v>65</v>
      </c>
      <c r="F53" s="6" t="s">
        <v>19</v>
      </c>
      <c r="G53" s="56">
        <f>G54</f>
        <v>1000</v>
      </c>
    </row>
    <row r="54" spans="1:7" ht="33" customHeight="1">
      <c r="A54" s="37" t="s">
        <v>66</v>
      </c>
      <c r="B54" s="12" t="s">
        <v>55</v>
      </c>
      <c r="C54" s="35" t="s">
        <v>35</v>
      </c>
      <c r="D54" s="6" t="s">
        <v>137</v>
      </c>
      <c r="E54" s="6" t="s">
        <v>67</v>
      </c>
      <c r="F54" s="6" t="s">
        <v>19</v>
      </c>
      <c r="G54" s="56">
        <f>G55</f>
        <v>1000</v>
      </c>
    </row>
    <row r="55" spans="1:7" ht="32.25" customHeight="1">
      <c r="A55" s="7" t="s">
        <v>69</v>
      </c>
      <c r="B55" s="13" t="s">
        <v>55</v>
      </c>
      <c r="C55" s="35" t="s">
        <v>35</v>
      </c>
      <c r="D55" s="6" t="s">
        <v>137</v>
      </c>
      <c r="E55" s="6" t="s">
        <v>70</v>
      </c>
      <c r="F55" s="6" t="s">
        <v>19</v>
      </c>
      <c r="G55" s="56">
        <f>G56</f>
        <v>1000</v>
      </c>
    </row>
    <row r="56" spans="1:7" ht="31.5" customHeight="1">
      <c r="A56" s="10" t="s">
        <v>62</v>
      </c>
      <c r="B56" s="12" t="s">
        <v>55</v>
      </c>
      <c r="C56" s="60" t="s">
        <v>35</v>
      </c>
      <c r="D56" s="8" t="s">
        <v>137</v>
      </c>
      <c r="E56" s="8" t="s">
        <v>70</v>
      </c>
      <c r="F56" s="8" t="s">
        <v>27</v>
      </c>
      <c r="G56" s="62">
        <v>1000</v>
      </c>
    </row>
    <row r="57" spans="1:7" ht="31.5" customHeight="1">
      <c r="A57" s="11" t="s">
        <v>184</v>
      </c>
      <c r="B57" s="12" t="s">
        <v>55</v>
      </c>
      <c r="C57" s="35" t="s">
        <v>35</v>
      </c>
      <c r="D57" s="6" t="s">
        <v>137</v>
      </c>
      <c r="E57" s="6" t="s">
        <v>162</v>
      </c>
      <c r="F57" s="6" t="s">
        <v>19</v>
      </c>
      <c r="G57" s="56">
        <f>G58</f>
        <v>1000</v>
      </c>
    </row>
    <row r="58" spans="1:7" ht="24.75" customHeight="1">
      <c r="A58" s="57" t="s">
        <v>160</v>
      </c>
      <c r="B58" s="12" t="s">
        <v>55</v>
      </c>
      <c r="C58" s="35" t="s">
        <v>35</v>
      </c>
      <c r="D58" s="6" t="s">
        <v>137</v>
      </c>
      <c r="E58" s="6" t="s">
        <v>163</v>
      </c>
      <c r="F58" s="6" t="s">
        <v>19</v>
      </c>
      <c r="G58" s="56">
        <f>G59</f>
        <v>1000</v>
      </c>
    </row>
    <row r="59" spans="1:7" ht="28.5" customHeight="1">
      <c r="A59" s="7" t="s">
        <v>161</v>
      </c>
      <c r="B59" s="13" t="s">
        <v>55</v>
      </c>
      <c r="C59" s="35" t="s">
        <v>35</v>
      </c>
      <c r="D59" s="6" t="s">
        <v>137</v>
      </c>
      <c r="E59" s="6" t="s">
        <v>164</v>
      </c>
      <c r="F59" s="6" t="s">
        <v>19</v>
      </c>
      <c r="G59" s="56">
        <f>G60</f>
        <v>1000</v>
      </c>
    </row>
    <row r="60" spans="1:7" ht="30.75" customHeight="1">
      <c r="A60" s="10" t="s">
        <v>62</v>
      </c>
      <c r="B60" s="12" t="s">
        <v>55</v>
      </c>
      <c r="C60" s="60" t="s">
        <v>35</v>
      </c>
      <c r="D60" s="8" t="s">
        <v>137</v>
      </c>
      <c r="E60" s="8" t="s">
        <v>164</v>
      </c>
      <c r="F60" s="8" t="s">
        <v>27</v>
      </c>
      <c r="G60" s="62">
        <v>1000</v>
      </c>
    </row>
    <row r="61" spans="1:7" ht="57.75" customHeight="1">
      <c r="A61" s="7" t="s">
        <v>194</v>
      </c>
      <c r="B61" s="12" t="s">
        <v>55</v>
      </c>
      <c r="C61" s="35" t="s">
        <v>35</v>
      </c>
      <c r="D61" s="6" t="s">
        <v>137</v>
      </c>
      <c r="E61" s="6" t="s">
        <v>71</v>
      </c>
      <c r="F61" s="6" t="s">
        <v>19</v>
      </c>
      <c r="G61" s="56">
        <f>G62</f>
        <v>1000</v>
      </c>
    </row>
    <row r="62" spans="1:7" ht="33.75" customHeight="1">
      <c r="A62" s="7" t="s">
        <v>72</v>
      </c>
      <c r="B62" s="12" t="s">
        <v>55</v>
      </c>
      <c r="C62" s="35" t="s">
        <v>35</v>
      </c>
      <c r="D62" s="6" t="s">
        <v>137</v>
      </c>
      <c r="E62" s="6" t="s">
        <v>71</v>
      </c>
      <c r="F62" s="6" t="s">
        <v>19</v>
      </c>
      <c r="G62" s="56">
        <f>G63</f>
        <v>1000</v>
      </c>
    </row>
    <row r="63" spans="1:7" ht="45.75" customHeight="1">
      <c r="A63" s="7" t="s">
        <v>138</v>
      </c>
      <c r="B63" s="13" t="s">
        <v>55</v>
      </c>
      <c r="C63" s="35" t="s">
        <v>35</v>
      </c>
      <c r="D63" s="6" t="s">
        <v>137</v>
      </c>
      <c r="E63" s="6" t="s">
        <v>73</v>
      </c>
      <c r="F63" s="6" t="s">
        <v>19</v>
      </c>
      <c r="G63" s="56">
        <f>G64</f>
        <v>1000</v>
      </c>
    </row>
    <row r="64" spans="1:7" ht="30.75" customHeight="1">
      <c r="A64" s="10" t="s">
        <v>62</v>
      </c>
      <c r="B64" s="13" t="s">
        <v>55</v>
      </c>
      <c r="C64" s="60" t="s">
        <v>35</v>
      </c>
      <c r="D64" s="8" t="s">
        <v>137</v>
      </c>
      <c r="E64" s="8" t="s">
        <v>73</v>
      </c>
      <c r="F64" s="8" t="s">
        <v>27</v>
      </c>
      <c r="G64" s="62">
        <v>1000</v>
      </c>
    </row>
    <row r="65" spans="1:7" ht="45" customHeight="1">
      <c r="A65" s="7" t="s">
        <v>172</v>
      </c>
      <c r="B65" s="12" t="s">
        <v>55</v>
      </c>
      <c r="C65" s="35" t="s">
        <v>35</v>
      </c>
      <c r="D65" s="6" t="s">
        <v>137</v>
      </c>
      <c r="E65" s="6" t="s">
        <v>171</v>
      </c>
      <c r="F65" s="6" t="s">
        <v>19</v>
      </c>
      <c r="G65" s="56">
        <f>G66</f>
        <v>1000</v>
      </c>
    </row>
    <row r="66" spans="1:7" ht="35.25" customHeight="1">
      <c r="A66" s="7" t="s">
        <v>173</v>
      </c>
      <c r="B66" s="12" t="s">
        <v>55</v>
      </c>
      <c r="C66" s="35" t="s">
        <v>35</v>
      </c>
      <c r="D66" s="6" t="s">
        <v>137</v>
      </c>
      <c r="E66" s="6" t="s">
        <v>171</v>
      </c>
      <c r="F66" s="6" t="s">
        <v>19</v>
      </c>
      <c r="G66" s="56">
        <f>G67</f>
        <v>1000</v>
      </c>
    </row>
    <row r="67" spans="1:7" ht="31.5" customHeight="1">
      <c r="A67" s="7" t="s">
        <v>175</v>
      </c>
      <c r="B67" s="12" t="s">
        <v>55</v>
      </c>
      <c r="C67" s="35" t="s">
        <v>35</v>
      </c>
      <c r="D67" s="6" t="s">
        <v>137</v>
      </c>
      <c r="E67" s="6" t="s">
        <v>174</v>
      </c>
      <c r="F67" s="6" t="s">
        <v>19</v>
      </c>
      <c r="G67" s="56">
        <f>G68</f>
        <v>1000</v>
      </c>
    </row>
    <row r="68" spans="1:7" ht="31.5" customHeight="1">
      <c r="A68" s="10" t="s">
        <v>62</v>
      </c>
      <c r="B68" s="13" t="s">
        <v>55</v>
      </c>
      <c r="C68" s="60" t="s">
        <v>35</v>
      </c>
      <c r="D68" s="8" t="s">
        <v>137</v>
      </c>
      <c r="E68" s="8" t="s">
        <v>174</v>
      </c>
      <c r="F68" s="8" t="s">
        <v>27</v>
      </c>
      <c r="G68" s="62">
        <v>1000</v>
      </c>
    </row>
    <row r="69" spans="1:7" ht="19.5" customHeight="1">
      <c r="A69" s="14" t="s">
        <v>38</v>
      </c>
      <c r="B69" s="12" t="s">
        <v>55</v>
      </c>
      <c r="C69" s="35" t="s">
        <v>24</v>
      </c>
      <c r="D69" s="6"/>
      <c r="E69" s="6"/>
      <c r="F69" s="6"/>
      <c r="G69" s="56">
        <f>G70+G74</f>
        <v>770636.23</v>
      </c>
    </row>
    <row r="70" spans="1:7" ht="18" customHeight="1">
      <c r="A70" s="66" t="s">
        <v>199</v>
      </c>
      <c r="B70" s="12" t="s">
        <v>55</v>
      </c>
      <c r="C70" s="88" t="s">
        <v>24</v>
      </c>
      <c r="D70" s="12" t="s">
        <v>37</v>
      </c>
      <c r="E70" s="6"/>
      <c r="F70" s="12"/>
      <c r="G70" s="56">
        <f>G71</f>
        <v>765636.23</v>
      </c>
    </row>
    <row r="71" spans="1:8" ht="64.5" customHeight="1">
      <c r="A71" s="11" t="s">
        <v>39</v>
      </c>
      <c r="B71" s="13" t="s">
        <v>55</v>
      </c>
      <c r="C71" s="88" t="s">
        <v>24</v>
      </c>
      <c r="D71" s="12" t="s">
        <v>37</v>
      </c>
      <c r="E71" s="75" t="s">
        <v>106</v>
      </c>
      <c r="F71" s="6" t="s">
        <v>19</v>
      </c>
      <c r="G71" s="56">
        <f>G72</f>
        <v>765636.23</v>
      </c>
      <c r="H71" s="15"/>
    </row>
    <row r="72" spans="1:7" ht="45" customHeight="1">
      <c r="A72" s="11" t="s">
        <v>108</v>
      </c>
      <c r="B72" s="12" t="s">
        <v>55</v>
      </c>
      <c r="C72" s="88" t="s">
        <v>24</v>
      </c>
      <c r="D72" s="12" t="s">
        <v>37</v>
      </c>
      <c r="E72" s="75" t="s">
        <v>107</v>
      </c>
      <c r="F72" s="6" t="s">
        <v>19</v>
      </c>
      <c r="G72" s="56">
        <f>G73</f>
        <v>765636.23</v>
      </c>
    </row>
    <row r="73" spans="1:7" ht="30" customHeight="1">
      <c r="A73" s="10" t="s">
        <v>62</v>
      </c>
      <c r="B73" s="12" t="s">
        <v>55</v>
      </c>
      <c r="C73" s="89" t="s">
        <v>24</v>
      </c>
      <c r="D73" s="13" t="s">
        <v>37</v>
      </c>
      <c r="E73" s="76" t="s">
        <v>107</v>
      </c>
      <c r="F73" s="8" t="s">
        <v>27</v>
      </c>
      <c r="G73" s="62">
        <v>765636.23</v>
      </c>
    </row>
    <row r="74" spans="1:7" ht="18.75" customHeight="1">
      <c r="A74" s="11" t="s">
        <v>41</v>
      </c>
      <c r="B74" s="12" t="s">
        <v>55</v>
      </c>
      <c r="C74" s="35" t="s">
        <v>24</v>
      </c>
      <c r="D74" s="6" t="s">
        <v>40</v>
      </c>
      <c r="E74" s="6"/>
      <c r="F74" s="6"/>
      <c r="G74" s="56">
        <f>G75</f>
        <v>5000</v>
      </c>
    </row>
    <row r="75" spans="1:7" ht="46.5" customHeight="1">
      <c r="A75" s="11" t="s">
        <v>134</v>
      </c>
      <c r="B75" s="12" t="s">
        <v>55</v>
      </c>
      <c r="C75" s="35" t="s">
        <v>24</v>
      </c>
      <c r="D75" s="6" t="s">
        <v>40</v>
      </c>
      <c r="E75" s="6" t="s">
        <v>133</v>
      </c>
      <c r="F75" s="6" t="s">
        <v>19</v>
      </c>
      <c r="G75" s="56">
        <f>G76</f>
        <v>5000</v>
      </c>
    </row>
    <row r="76" spans="1:7" ht="33" customHeight="1">
      <c r="A76" s="10" t="s">
        <v>62</v>
      </c>
      <c r="B76" s="12" t="s">
        <v>55</v>
      </c>
      <c r="C76" s="60" t="s">
        <v>24</v>
      </c>
      <c r="D76" s="8" t="s">
        <v>40</v>
      </c>
      <c r="E76" s="8" t="s">
        <v>133</v>
      </c>
      <c r="F76" s="8" t="s">
        <v>27</v>
      </c>
      <c r="G76" s="62">
        <v>5000</v>
      </c>
    </row>
    <row r="77" spans="1:7" ht="21" customHeight="1">
      <c r="A77" s="14" t="s">
        <v>79</v>
      </c>
      <c r="B77" s="12" t="s">
        <v>55</v>
      </c>
      <c r="C77" s="35" t="s">
        <v>42</v>
      </c>
      <c r="D77" s="6"/>
      <c r="E77" s="6"/>
      <c r="F77" s="6"/>
      <c r="G77" s="56">
        <f>G78+G92</f>
        <v>836914</v>
      </c>
    </row>
    <row r="78" spans="1:8" ht="21.75" customHeight="1">
      <c r="A78" s="14" t="s">
        <v>111</v>
      </c>
      <c r="B78" s="13" t="s">
        <v>55</v>
      </c>
      <c r="C78" s="35" t="s">
        <v>42</v>
      </c>
      <c r="D78" s="6" t="s">
        <v>35</v>
      </c>
      <c r="E78" s="6"/>
      <c r="F78" s="6"/>
      <c r="G78" s="56">
        <f>G84+G79</f>
        <v>835914</v>
      </c>
      <c r="H78" s="15"/>
    </row>
    <row r="79" spans="1:7" ht="46.5" customHeight="1">
      <c r="A79" s="39" t="s">
        <v>185</v>
      </c>
      <c r="B79" s="13" t="s">
        <v>55</v>
      </c>
      <c r="C79" s="35" t="s">
        <v>42</v>
      </c>
      <c r="D79" s="6" t="s">
        <v>35</v>
      </c>
      <c r="E79" s="6" t="s">
        <v>149</v>
      </c>
      <c r="F79" s="6" t="s">
        <v>19</v>
      </c>
      <c r="G79" s="56">
        <f>G80</f>
        <v>302000</v>
      </c>
    </row>
    <row r="80" spans="1:7" ht="45" customHeight="1">
      <c r="A80" s="39" t="s">
        <v>186</v>
      </c>
      <c r="B80" s="13" t="s">
        <v>55</v>
      </c>
      <c r="C80" s="35" t="s">
        <v>42</v>
      </c>
      <c r="D80" s="6" t="s">
        <v>35</v>
      </c>
      <c r="E80" s="6" t="s">
        <v>150</v>
      </c>
      <c r="F80" s="6" t="s">
        <v>19</v>
      </c>
      <c r="G80" s="56">
        <f>G81</f>
        <v>302000</v>
      </c>
    </row>
    <row r="81" spans="1:7" ht="29.25" customHeight="1">
      <c r="A81" s="7" t="s">
        <v>187</v>
      </c>
      <c r="B81" s="12" t="s">
        <v>55</v>
      </c>
      <c r="C81" s="35" t="s">
        <v>42</v>
      </c>
      <c r="D81" s="6" t="s">
        <v>35</v>
      </c>
      <c r="E81" s="6" t="s">
        <v>153</v>
      </c>
      <c r="F81" s="6" t="s">
        <v>19</v>
      </c>
      <c r="G81" s="56">
        <f>G82+G83</f>
        <v>302000</v>
      </c>
    </row>
    <row r="82" spans="1:7" ht="31.5" customHeight="1">
      <c r="A82" s="10" t="s">
        <v>176</v>
      </c>
      <c r="B82" s="12" t="s">
        <v>55</v>
      </c>
      <c r="C82" s="35" t="s">
        <v>42</v>
      </c>
      <c r="D82" s="6" t="s">
        <v>35</v>
      </c>
      <c r="E82" s="8" t="s">
        <v>153</v>
      </c>
      <c r="F82" s="8" t="s">
        <v>27</v>
      </c>
      <c r="G82" s="62">
        <v>21000</v>
      </c>
    </row>
    <row r="83" spans="1:7" ht="18" customHeight="1">
      <c r="A83" s="77" t="s">
        <v>188</v>
      </c>
      <c r="B83" s="13" t="s">
        <v>55</v>
      </c>
      <c r="C83" s="35" t="s">
        <v>42</v>
      </c>
      <c r="D83" s="6" t="s">
        <v>35</v>
      </c>
      <c r="E83" s="8" t="s">
        <v>153</v>
      </c>
      <c r="F83" s="8" t="s">
        <v>189</v>
      </c>
      <c r="G83" s="62">
        <v>281000</v>
      </c>
    </row>
    <row r="84" spans="1:7" ht="19.5" customHeight="1">
      <c r="A84" s="51" t="s">
        <v>112</v>
      </c>
      <c r="B84" s="12" t="s">
        <v>55</v>
      </c>
      <c r="C84" s="35" t="s">
        <v>42</v>
      </c>
      <c r="D84" s="6" t="s">
        <v>35</v>
      </c>
      <c r="E84" s="6" t="s">
        <v>110</v>
      </c>
      <c r="F84" s="6" t="s">
        <v>19</v>
      </c>
      <c r="G84" s="29">
        <f>G85</f>
        <v>533914</v>
      </c>
    </row>
    <row r="85" spans="1:7" ht="21.75" customHeight="1">
      <c r="A85" s="11" t="s">
        <v>111</v>
      </c>
      <c r="B85" s="13" t="s">
        <v>55</v>
      </c>
      <c r="C85" s="35" t="s">
        <v>42</v>
      </c>
      <c r="D85" s="6" t="s">
        <v>35</v>
      </c>
      <c r="E85" s="6" t="s">
        <v>113</v>
      </c>
      <c r="F85" s="6" t="s">
        <v>19</v>
      </c>
      <c r="G85" s="56">
        <f>G86+G88+G90</f>
        <v>533914</v>
      </c>
    </row>
    <row r="86" spans="1:7" ht="18" customHeight="1">
      <c r="A86" s="11" t="s">
        <v>115</v>
      </c>
      <c r="B86" s="12" t="s">
        <v>55</v>
      </c>
      <c r="C86" s="35" t="s">
        <v>42</v>
      </c>
      <c r="D86" s="6" t="s">
        <v>35</v>
      </c>
      <c r="E86" s="6" t="s">
        <v>114</v>
      </c>
      <c r="F86" s="6" t="s">
        <v>19</v>
      </c>
      <c r="G86" s="56">
        <f>G87</f>
        <v>205964</v>
      </c>
    </row>
    <row r="87" spans="1:7" s="5" customFormat="1" ht="33.75" customHeight="1">
      <c r="A87" s="10" t="s">
        <v>62</v>
      </c>
      <c r="B87" s="13" t="s">
        <v>55</v>
      </c>
      <c r="C87" s="60" t="s">
        <v>42</v>
      </c>
      <c r="D87" s="8" t="s">
        <v>35</v>
      </c>
      <c r="E87" s="8" t="s">
        <v>114</v>
      </c>
      <c r="F87" s="8" t="s">
        <v>27</v>
      </c>
      <c r="G87" s="62">
        <v>205964</v>
      </c>
    </row>
    <row r="88" spans="1:7" s="5" customFormat="1" ht="15" customHeight="1">
      <c r="A88" s="11" t="s">
        <v>117</v>
      </c>
      <c r="B88" s="12" t="s">
        <v>55</v>
      </c>
      <c r="C88" s="35" t="s">
        <v>42</v>
      </c>
      <c r="D88" s="6" t="s">
        <v>35</v>
      </c>
      <c r="E88" s="6" t="s">
        <v>116</v>
      </c>
      <c r="F88" s="6" t="s">
        <v>19</v>
      </c>
      <c r="G88" s="56">
        <f>G89</f>
        <v>23750</v>
      </c>
    </row>
    <row r="89" spans="1:14" ht="36" customHeight="1">
      <c r="A89" s="10" t="s">
        <v>62</v>
      </c>
      <c r="B89" s="12" t="s">
        <v>55</v>
      </c>
      <c r="C89" s="60" t="s">
        <v>42</v>
      </c>
      <c r="D89" s="8" t="s">
        <v>35</v>
      </c>
      <c r="E89" s="8" t="s">
        <v>116</v>
      </c>
      <c r="F89" s="8" t="s">
        <v>27</v>
      </c>
      <c r="G89" s="62">
        <v>23750</v>
      </c>
      <c r="N89" t="s">
        <v>143</v>
      </c>
    </row>
    <row r="90" spans="1:7" ht="33" customHeight="1">
      <c r="A90" s="11" t="s">
        <v>43</v>
      </c>
      <c r="B90" s="12" t="s">
        <v>55</v>
      </c>
      <c r="C90" s="35" t="s">
        <v>42</v>
      </c>
      <c r="D90" s="6" t="s">
        <v>35</v>
      </c>
      <c r="E90" s="6" t="s">
        <v>118</v>
      </c>
      <c r="F90" s="6" t="s">
        <v>19</v>
      </c>
      <c r="G90" s="56">
        <f>G91</f>
        <v>304200</v>
      </c>
    </row>
    <row r="91" spans="1:7" ht="30.75" customHeight="1">
      <c r="A91" s="10" t="s">
        <v>62</v>
      </c>
      <c r="B91" s="12" t="s">
        <v>55</v>
      </c>
      <c r="C91" s="60" t="s">
        <v>42</v>
      </c>
      <c r="D91" s="8" t="s">
        <v>35</v>
      </c>
      <c r="E91" s="8" t="s">
        <v>118</v>
      </c>
      <c r="F91" s="8" t="s">
        <v>27</v>
      </c>
      <c r="G91" s="62">
        <v>304200</v>
      </c>
    </row>
    <row r="92" spans="1:7" ht="33" customHeight="1">
      <c r="A92" s="11" t="s">
        <v>151</v>
      </c>
      <c r="B92" s="13" t="s">
        <v>55</v>
      </c>
      <c r="C92" s="35" t="s">
        <v>42</v>
      </c>
      <c r="D92" s="6" t="s">
        <v>42</v>
      </c>
      <c r="E92" s="6"/>
      <c r="F92" s="6"/>
      <c r="G92" s="56">
        <f>G93</f>
        <v>1000</v>
      </c>
    </row>
    <row r="93" spans="1:7" ht="45.75" customHeight="1">
      <c r="A93" s="36" t="s">
        <v>177</v>
      </c>
      <c r="B93" s="12" t="s">
        <v>55</v>
      </c>
      <c r="C93" s="35" t="s">
        <v>42</v>
      </c>
      <c r="D93" s="6" t="s">
        <v>42</v>
      </c>
      <c r="E93" s="6" t="s">
        <v>76</v>
      </c>
      <c r="F93" s="6" t="s">
        <v>19</v>
      </c>
      <c r="G93" s="56">
        <f>G94</f>
        <v>1000</v>
      </c>
    </row>
    <row r="94" spans="1:7" ht="32.25" customHeight="1">
      <c r="A94" s="36" t="s">
        <v>77</v>
      </c>
      <c r="B94" s="12" t="s">
        <v>55</v>
      </c>
      <c r="C94" s="35" t="s">
        <v>157</v>
      </c>
      <c r="D94" s="6" t="s">
        <v>40</v>
      </c>
      <c r="E94" s="6" t="s">
        <v>78</v>
      </c>
      <c r="F94" s="6" t="s">
        <v>19</v>
      </c>
      <c r="G94" s="56">
        <f>G95</f>
        <v>1000</v>
      </c>
    </row>
    <row r="95" spans="1:7" s="15" customFormat="1" ht="34.5" customHeight="1">
      <c r="A95" s="11" t="s">
        <v>109</v>
      </c>
      <c r="B95" s="12" t="s">
        <v>55</v>
      </c>
      <c r="C95" s="35" t="s">
        <v>42</v>
      </c>
      <c r="D95" s="6" t="s">
        <v>42</v>
      </c>
      <c r="E95" s="6" t="s">
        <v>154</v>
      </c>
      <c r="F95" s="6" t="s">
        <v>19</v>
      </c>
      <c r="G95" s="56">
        <f>G96</f>
        <v>1000</v>
      </c>
    </row>
    <row r="96" spans="1:7" s="15" customFormat="1" ht="39" customHeight="1">
      <c r="A96" s="10" t="s">
        <v>62</v>
      </c>
      <c r="B96" s="12" t="s">
        <v>55</v>
      </c>
      <c r="C96" s="60" t="s">
        <v>42</v>
      </c>
      <c r="D96" s="8" t="s">
        <v>42</v>
      </c>
      <c r="E96" s="8" t="s">
        <v>154</v>
      </c>
      <c r="F96" s="8" t="s">
        <v>27</v>
      </c>
      <c r="G96" s="62">
        <v>1000</v>
      </c>
    </row>
    <row r="97" spans="1:7" s="15" customFormat="1" ht="21" customHeight="1">
      <c r="A97" s="14" t="s">
        <v>119</v>
      </c>
      <c r="B97" s="12" t="s">
        <v>55</v>
      </c>
      <c r="C97" s="35" t="s">
        <v>44</v>
      </c>
      <c r="D97" s="6"/>
      <c r="E97" s="6"/>
      <c r="F97" s="6"/>
      <c r="G97" s="56">
        <f>G98+G108</f>
        <v>2502316</v>
      </c>
    </row>
    <row r="98" spans="1:7" s="15" customFormat="1" ht="19.5" customHeight="1">
      <c r="A98" s="7" t="s">
        <v>45</v>
      </c>
      <c r="B98" s="13" t="s">
        <v>55</v>
      </c>
      <c r="C98" s="35" t="s">
        <v>44</v>
      </c>
      <c r="D98" s="6" t="s">
        <v>18</v>
      </c>
      <c r="E98" s="6"/>
      <c r="F98" s="6"/>
      <c r="G98" s="56">
        <f>G99</f>
        <v>1322116</v>
      </c>
    </row>
    <row r="99" spans="1:7" s="15" customFormat="1" ht="43.5" customHeight="1">
      <c r="A99" s="7" t="s">
        <v>60</v>
      </c>
      <c r="B99" s="13" t="s">
        <v>55</v>
      </c>
      <c r="C99" s="35" t="s">
        <v>44</v>
      </c>
      <c r="D99" s="6" t="s">
        <v>18</v>
      </c>
      <c r="E99" s="6" t="s">
        <v>63</v>
      </c>
      <c r="F99" s="6" t="s">
        <v>19</v>
      </c>
      <c r="G99" s="56">
        <f>G100</f>
        <v>1322116</v>
      </c>
    </row>
    <row r="100" spans="1:7" s="15" customFormat="1" ht="60.75" customHeight="1">
      <c r="A100" s="7" t="s">
        <v>99</v>
      </c>
      <c r="B100" s="13" t="s">
        <v>55</v>
      </c>
      <c r="C100" s="35" t="s">
        <v>44</v>
      </c>
      <c r="D100" s="6" t="s">
        <v>18</v>
      </c>
      <c r="E100" s="6" t="s">
        <v>46</v>
      </c>
      <c r="F100" s="6" t="s">
        <v>19</v>
      </c>
      <c r="G100" s="56">
        <f>G103+G101</f>
        <v>1322116</v>
      </c>
    </row>
    <row r="101" spans="1:7" s="15" customFormat="1" ht="33" customHeight="1">
      <c r="A101" s="7" t="s">
        <v>178</v>
      </c>
      <c r="B101" s="13" t="s">
        <v>55</v>
      </c>
      <c r="C101" s="35" t="s">
        <v>44</v>
      </c>
      <c r="D101" s="6" t="s">
        <v>18</v>
      </c>
      <c r="E101" s="6" t="s">
        <v>168</v>
      </c>
      <c r="F101" s="6" t="s">
        <v>19</v>
      </c>
      <c r="G101" s="29">
        <f>G102</f>
        <v>18816</v>
      </c>
    </row>
    <row r="102" spans="1:7" s="5" customFormat="1" ht="31.5" customHeight="1">
      <c r="A102" s="10" t="s">
        <v>62</v>
      </c>
      <c r="B102" s="13" t="s">
        <v>55</v>
      </c>
      <c r="C102" s="60" t="s">
        <v>44</v>
      </c>
      <c r="D102" s="8" t="s">
        <v>18</v>
      </c>
      <c r="E102" s="8" t="s">
        <v>168</v>
      </c>
      <c r="F102" s="8" t="s">
        <v>27</v>
      </c>
      <c r="G102" s="30">
        <v>18816</v>
      </c>
    </row>
    <row r="103" spans="1:7" ht="36" customHeight="1">
      <c r="A103" s="11" t="s">
        <v>121</v>
      </c>
      <c r="B103" s="12" t="s">
        <v>55</v>
      </c>
      <c r="C103" s="35" t="s">
        <v>44</v>
      </c>
      <c r="D103" s="6" t="s">
        <v>18</v>
      </c>
      <c r="E103" s="6" t="s">
        <v>120</v>
      </c>
      <c r="F103" s="6" t="s">
        <v>19</v>
      </c>
      <c r="G103" s="56">
        <f>G104+G105+G106+G107</f>
        <v>1303300</v>
      </c>
    </row>
    <row r="104" spans="1:7" ht="20.25" customHeight="1">
      <c r="A104" s="10" t="s">
        <v>122</v>
      </c>
      <c r="B104" s="12" t="s">
        <v>55</v>
      </c>
      <c r="C104" s="60" t="s">
        <v>44</v>
      </c>
      <c r="D104" s="8" t="s">
        <v>18</v>
      </c>
      <c r="E104" s="8" t="s">
        <v>120</v>
      </c>
      <c r="F104" s="8" t="s">
        <v>57</v>
      </c>
      <c r="G104" s="62">
        <v>698000</v>
      </c>
    </row>
    <row r="105" spans="1:7" ht="37.5" customHeight="1">
      <c r="A105" s="10" t="s">
        <v>62</v>
      </c>
      <c r="B105" s="12" t="s">
        <v>55</v>
      </c>
      <c r="C105" s="60" t="s">
        <v>44</v>
      </c>
      <c r="D105" s="8" t="s">
        <v>18</v>
      </c>
      <c r="E105" s="8" t="s">
        <v>120</v>
      </c>
      <c r="F105" s="8" t="s">
        <v>27</v>
      </c>
      <c r="G105" s="62">
        <v>582000</v>
      </c>
    </row>
    <row r="106" spans="1:7" ht="17.25" customHeight="1">
      <c r="A106" s="10" t="s">
        <v>29</v>
      </c>
      <c r="B106" s="13" t="s">
        <v>55</v>
      </c>
      <c r="C106" s="60" t="s">
        <v>44</v>
      </c>
      <c r="D106" s="8" t="s">
        <v>18</v>
      </c>
      <c r="E106" s="8" t="s">
        <v>120</v>
      </c>
      <c r="F106" s="8" t="s">
        <v>28</v>
      </c>
      <c r="G106" s="62">
        <v>1000</v>
      </c>
    </row>
    <row r="107" spans="1:7" ht="21.75" customHeight="1">
      <c r="A107" s="10" t="s">
        <v>31</v>
      </c>
      <c r="B107" s="13" t="s">
        <v>55</v>
      </c>
      <c r="C107" s="60" t="s">
        <v>44</v>
      </c>
      <c r="D107" s="8" t="s">
        <v>18</v>
      </c>
      <c r="E107" s="8" t="s">
        <v>120</v>
      </c>
      <c r="F107" s="8" t="s">
        <v>30</v>
      </c>
      <c r="G107" s="62">
        <v>22300</v>
      </c>
    </row>
    <row r="108" spans="1:7" ht="23.25" customHeight="1">
      <c r="A108" s="11" t="s">
        <v>123</v>
      </c>
      <c r="B108" s="12" t="s">
        <v>55</v>
      </c>
      <c r="C108" s="35" t="s">
        <v>44</v>
      </c>
      <c r="D108" s="6" t="s">
        <v>24</v>
      </c>
      <c r="E108" s="6"/>
      <c r="F108" s="6"/>
      <c r="G108" s="56">
        <f>G109</f>
        <v>1180200</v>
      </c>
    </row>
    <row r="109" spans="1:7" ht="48.75" customHeight="1">
      <c r="A109" s="40" t="s">
        <v>124</v>
      </c>
      <c r="B109" s="12" t="s">
        <v>55</v>
      </c>
      <c r="C109" s="35" t="s">
        <v>44</v>
      </c>
      <c r="D109" s="6" t="s">
        <v>24</v>
      </c>
      <c r="E109" s="6" t="s">
        <v>63</v>
      </c>
      <c r="F109" s="6" t="s">
        <v>19</v>
      </c>
      <c r="G109" s="56">
        <f>G110</f>
        <v>1180200</v>
      </c>
    </row>
    <row r="110" spans="1:7" s="45" customFormat="1" ht="53.25" customHeight="1">
      <c r="A110" s="40" t="s">
        <v>125</v>
      </c>
      <c r="B110" s="12" t="s">
        <v>55</v>
      </c>
      <c r="C110" s="35" t="s">
        <v>44</v>
      </c>
      <c r="D110" s="6" t="s">
        <v>24</v>
      </c>
      <c r="E110" s="6" t="s">
        <v>46</v>
      </c>
      <c r="F110" s="6" t="s">
        <v>19</v>
      </c>
      <c r="G110" s="56">
        <f>G111</f>
        <v>1180200</v>
      </c>
    </row>
    <row r="111" spans="1:7" s="44" customFormat="1" ht="81" customHeight="1">
      <c r="A111" s="40" t="s">
        <v>126</v>
      </c>
      <c r="B111" s="12" t="s">
        <v>55</v>
      </c>
      <c r="C111" s="35" t="s">
        <v>44</v>
      </c>
      <c r="D111" s="6" t="s">
        <v>24</v>
      </c>
      <c r="E111" s="6" t="s">
        <v>47</v>
      </c>
      <c r="F111" s="6" t="s">
        <v>19</v>
      </c>
      <c r="G111" s="56">
        <f>G112+G113</f>
        <v>1180200</v>
      </c>
    </row>
    <row r="112" spans="1:7" ht="33.75" customHeight="1">
      <c r="A112" s="9" t="s">
        <v>102</v>
      </c>
      <c r="B112" s="12" t="s">
        <v>55</v>
      </c>
      <c r="C112" s="60" t="s">
        <v>44</v>
      </c>
      <c r="D112" s="8" t="s">
        <v>24</v>
      </c>
      <c r="E112" s="8" t="s">
        <v>47</v>
      </c>
      <c r="F112" s="8" t="s">
        <v>23</v>
      </c>
      <c r="G112" s="62">
        <v>1028400</v>
      </c>
    </row>
    <row r="113" spans="1:7" ht="35.25" customHeight="1">
      <c r="A113" s="10" t="s">
        <v>62</v>
      </c>
      <c r="B113" s="12" t="s">
        <v>55</v>
      </c>
      <c r="C113" s="60" t="s">
        <v>44</v>
      </c>
      <c r="D113" s="8" t="s">
        <v>24</v>
      </c>
      <c r="E113" s="8" t="s">
        <v>47</v>
      </c>
      <c r="F113" s="8" t="s">
        <v>27</v>
      </c>
      <c r="G113" s="62">
        <v>151800</v>
      </c>
    </row>
    <row r="114" spans="1:7" ht="18.75" customHeight="1">
      <c r="A114" s="11" t="s">
        <v>127</v>
      </c>
      <c r="B114" s="13" t="s">
        <v>55</v>
      </c>
      <c r="C114" s="35">
        <v>10</v>
      </c>
      <c r="D114" s="6"/>
      <c r="E114" s="6"/>
      <c r="F114" s="6"/>
      <c r="G114" s="56">
        <f>G115+G121</f>
        <v>287600</v>
      </c>
    </row>
    <row r="115" spans="1:7" ht="18" customHeight="1">
      <c r="A115" s="11" t="s">
        <v>48</v>
      </c>
      <c r="B115" s="12" t="s">
        <v>55</v>
      </c>
      <c r="C115" s="35">
        <v>10</v>
      </c>
      <c r="D115" s="6" t="s">
        <v>18</v>
      </c>
      <c r="E115" s="6"/>
      <c r="F115" s="6"/>
      <c r="G115" s="56">
        <f>G116</f>
        <v>259600</v>
      </c>
    </row>
    <row r="116" spans="1:7" ht="45.75" customHeight="1">
      <c r="A116" s="36" t="s">
        <v>158</v>
      </c>
      <c r="B116" s="12" t="s">
        <v>55</v>
      </c>
      <c r="C116" s="35">
        <v>10</v>
      </c>
      <c r="D116" s="6" t="s">
        <v>18</v>
      </c>
      <c r="E116" s="6" t="s">
        <v>83</v>
      </c>
      <c r="F116" s="6" t="s">
        <v>19</v>
      </c>
      <c r="G116" s="56">
        <f>G117</f>
        <v>259600</v>
      </c>
    </row>
    <row r="117" spans="1:7" ht="35.25" customHeight="1">
      <c r="A117" s="36" t="s">
        <v>84</v>
      </c>
      <c r="B117" s="13" t="s">
        <v>55</v>
      </c>
      <c r="C117" s="35" t="s">
        <v>56</v>
      </c>
      <c r="D117" s="6" t="s">
        <v>18</v>
      </c>
      <c r="E117" s="6" t="s">
        <v>128</v>
      </c>
      <c r="F117" s="6" t="s">
        <v>19</v>
      </c>
      <c r="G117" s="56">
        <f>G118</f>
        <v>259600</v>
      </c>
    </row>
    <row r="118" spans="1:7" ht="34.5" customHeight="1">
      <c r="A118" s="11" t="s">
        <v>50</v>
      </c>
      <c r="B118" s="12" t="s">
        <v>55</v>
      </c>
      <c r="C118" s="35" t="s">
        <v>56</v>
      </c>
      <c r="D118" s="6" t="s">
        <v>18</v>
      </c>
      <c r="E118" s="6" t="s">
        <v>49</v>
      </c>
      <c r="F118" s="6" t="s">
        <v>19</v>
      </c>
      <c r="G118" s="56">
        <f>G119</f>
        <v>259600</v>
      </c>
    </row>
    <row r="119" spans="1:7" ht="50.25" customHeight="1">
      <c r="A119" s="11" t="s">
        <v>86</v>
      </c>
      <c r="B119" s="12" t="s">
        <v>55</v>
      </c>
      <c r="C119" s="35">
        <v>10</v>
      </c>
      <c r="D119" s="6" t="s">
        <v>18</v>
      </c>
      <c r="E119" s="6" t="s">
        <v>85</v>
      </c>
      <c r="F119" s="6" t="s">
        <v>19</v>
      </c>
      <c r="G119" s="56">
        <f>G120</f>
        <v>259600</v>
      </c>
    </row>
    <row r="120" spans="1:7" ht="22.5" customHeight="1">
      <c r="A120" s="52" t="s">
        <v>51</v>
      </c>
      <c r="B120" s="13" t="s">
        <v>55</v>
      </c>
      <c r="C120" s="60">
        <v>10</v>
      </c>
      <c r="D120" s="8" t="s">
        <v>18</v>
      </c>
      <c r="E120" s="8" t="s">
        <v>85</v>
      </c>
      <c r="F120" s="8" t="s">
        <v>58</v>
      </c>
      <c r="G120" s="62">
        <v>259600</v>
      </c>
    </row>
    <row r="121" spans="1:7" ht="20.25" customHeight="1">
      <c r="A121" s="11" t="s">
        <v>87</v>
      </c>
      <c r="B121" s="12" t="s">
        <v>55</v>
      </c>
      <c r="C121" s="35">
        <v>10</v>
      </c>
      <c r="D121" s="6" t="s">
        <v>35</v>
      </c>
      <c r="E121" s="6"/>
      <c r="F121" s="6"/>
      <c r="G121" s="56">
        <f>G122+G127</f>
        <v>28000</v>
      </c>
    </row>
    <row r="122" spans="1:7" ht="42.75" customHeight="1">
      <c r="A122" s="36" t="s">
        <v>158</v>
      </c>
      <c r="B122" s="12" t="s">
        <v>55</v>
      </c>
      <c r="C122" s="35">
        <v>10</v>
      </c>
      <c r="D122" s="6" t="s">
        <v>35</v>
      </c>
      <c r="E122" s="6" t="s">
        <v>83</v>
      </c>
      <c r="F122" s="6" t="s">
        <v>19</v>
      </c>
      <c r="G122" s="56">
        <f>G123</f>
        <v>1000</v>
      </c>
    </row>
    <row r="123" spans="1:7" s="2" customFormat="1" ht="32.25" customHeight="1">
      <c r="A123" s="36" t="s">
        <v>84</v>
      </c>
      <c r="B123" s="12" t="s">
        <v>55</v>
      </c>
      <c r="C123" s="35" t="s">
        <v>56</v>
      </c>
      <c r="D123" s="6" t="s">
        <v>35</v>
      </c>
      <c r="E123" s="6" t="s">
        <v>88</v>
      </c>
      <c r="F123" s="6" t="s">
        <v>19</v>
      </c>
      <c r="G123" s="56">
        <f>G124</f>
        <v>1000</v>
      </c>
    </row>
    <row r="124" spans="1:7" s="2" customFormat="1" ht="34.5" customHeight="1">
      <c r="A124" s="11" t="s">
        <v>50</v>
      </c>
      <c r="B124" s="13" t="s">
        <v>55</v>
      </c>
      <c r="C124" s="35" t="s">
        <v>56</v>
      </c>
      <c r="D124" s="6" t="s">
        <v>35</v>
      </c>
      <c r="E124" s="6" t="s">
        <v>89</v>
      </c>
      <c r="F124" s="6" t="s">
        <v>19</v>
      </c>
      <c r="G124" s="56">
        <f>G125</f>
        <v>1000</v>
      </c>
    </row>
    <row r="125" spans="1:7" s="2" customFormat="1" ht="33.75" customHeight="1">
      <c r="A125" s="11" t="s">
        <v>90</v>
      </c>
      <c r="B125" s="12" t="s">
        <v>55</v>
      </c>
      <c r="C125" s="35">
        <v>10</v>
      </c>
      <c r="D125" s="6" t="s">
        <v>35</v>
      </c>
      <c r="E125" s="6" t="s">
        <v>91</v>
      </c>
      <c r="F125" s="6" t="s">
        <v>19</v>
      </c>
      <c r="G125" s="56">
        <f>G126</f>
        <v>1000</v>
      </c>
    </row>
    <row r="126" spans="1:7" s="45" customFormat="1" ht="23.25" customHeight="1">
      <c r="A126" s="52" t="s">
        <v>51</v>
      </c>
      <c r="B126" s="12" t="s">
        <v>55</v>
      </c>
      <c r="C126" s="60" t="s">
        <v>56</v>
      </c>
      <c r="D126" s="8" t="s">
        <v>35</v>
      </c>
      <c r="E126" s="8" t="s">
        <v>91</v>
      </c>
      <c r="F126" s="8" t="s">
        <v>58</v>
      </c>
      <c r="G126" s="62">
        <v>1000</v>
      </c>
    </row>
    <row r="127" spans="1:7" s="44" customFormat="1" ht="47.25" customHeight="1">
      <c r="A127" s="7" t="s">
        <v>60</v>
      </c>
      <c r="B127" s="12" t="s">
        <v>55</v>
      </c>
      <c r="C127" s="35">
        <v>10</v>
      </c>
      <c r="D127" s="6" t="s">
        <v>35</v>
      </c>
      <c r="E127" s="6" t="s">
        <v>63</v>
      </c>
      <c r="F127" s="6" t="s">
        <v>19</v>
      </c>
      <c r="G127" s="30">
        <f>G128</f>
        <v>27000</v>
      </c>
    </row>
    <row r="128" spans="1:7" s="44" customFormat="1" ht="59.25" customHeight="1">
      <c r="A128" s="7" t="s">
        <v>39</v>
      </c>
      <c r="B128" s="12" t="s">
        <v>55</v>
      </c>
      <c r="C128" s="35">
        <v>10</v>
      </c>
      <c r="D128" s="6" t="s">
        <v>35</v>
      </c>
      <c r="E128" s="6" t="s">
        <v>46</v>
      </c>
      <c r="F128" s="6" t="s">
        <v>19</v>
      </c>
      <c r="G128" s="30">
        <f>G129</f>
        <v>27000</v>
      </c>
    </row>
    <row r="129" spans="1:7" ht="77.25" customHeight="1">
      <c r="A129" s="81" t="s">
        <v>195</v>
      </c>
      <c r="B129" s="12" t="s">
        <v>55</v>
      </c>
      <c r="C129" s="35">
        <v>10</v>
      </c>
      <c r="D129" s="6" t="s">
        <v>35</v>
      </c>
      <c r="E129" s="6" t="s">
        <v>130</v>
      </c>
      <c r="F129" s="6" t="s">
        <v>19</v>
      </c>
      <c r="G129" s="30">
        <f>G130</f>
        <v>27000</v>
      </c>
    </row>
    <row r="130" spans="1:7" ht="32.25" customHeight="1">
      <c r="A130" s="52" t="s">
        <v>132</v>
      </c>
      <c r="B130" s="13" t="s">
        <v>55</v>
      </c>
      <c r="C130" s="60">
        <v>10</v>
      </c>
      <c r="D130" s="8" t="s">
        <v>35</v>
      </c>
      <c r="E130" s="8" t="s">
        <v>130</v>
      </c>
      <c r="F130" s="8" t="s">
        <v>131</v>
      </c>
      <c r="G130" s="30">
        <v>27000</v>
      </c>
    </row>
    <row r="131" spans="1:7" ht="19.5" customHeight="1">
      <c r="A131" s="11" t="s">
        <v>52</v>
      </c>
      <c r="B131" s="12" t="s">
        <v>55</v>
      </c>
      <c r="C131" s="35">
        <v>11</v>
      </c>
      <c r="D131" s="6"/>
      <c r="E131" s="6"/>
      <c r="F131" s="6"/>
      <c r="G131" s="56">
        <f>G132</f>
        <v>1000</v>
      </c>
    </row>
    <row r="132" spans="1:7" ht="15.75">
      <c r="A132" s="11" t="s">
        <v>198</v>
      </c>
      <c r="B132" s="12" t="s">
        <v>55</v>
      </c>
      <c r="C132" s="35">
        <v>11</v>
      </c>
      <c r="D132" s="6" t="s">
        <v>18</v>
      </c>
      <c r="E132" s="6"/>
      <c r="F132" s="6"/>
      <c r="G132" s="56">
        <f>G133</f>
        <v>1000</v>
      </c>
    </row>
    <row r="133" spans="1:7" ht="30">
      <c r="A133" s="40" t="s">
        <v>159</v>
      </c>
      <c r="B133" s="12" t="s">
        <v>55</v>
      </c>
      <c r="C133" s="35">
        <v>11</v>
      </c>
      <c r="D133" s="6" t="s">
        <v>18</v>
      </c>
      <c r="E133" s="6" t="s">
        <v>140</v>
      </c>
      <c r="F133" s="6" t="s">
        <v>19</v>
      </c>
      <c r="G133" s="56">
        <f>G134</f>
        <v>1000</v>
      </c>
    </row>
    <row r="134" spans="1:7" ht="33" customHeight="1">
      <c r="A134" s="40" t="s">
        <v>81</v>
      </c>
      <c r="B134" s="12" t="s">
        <v>55</v>
      </c>
      <c r="C134" s="35">
        <v>11</v>
      </c>
      <c r="D134" s="6" t="s">
        <v>18</v>
      </c>
      <c r="E134" s="6" t="s">
        <v>141</v>
      </c>
      <c r="F134" s="6" t="s">
        <v>19</v>
      </c>
      <c r="G134" s="56">
        <f>G135</f>
        <v>1000</v>
      </c>
    </row>
    <row r="135" spans="1:7" ht="27" customHeight="1">
      <c r="A135" s="40" t="s">
        <v>82</v>
      </c>
      <c r="B135" s="12" t="s">
        <v>55</v>
      </c>
      <c r="C135" s="35">
        <v>11</v>
      </c>
      <c r="D135" s="6" t="s">
        <v>18</v>
      </c>
      <c r="E135" s="6" t="s">
        <v>155</v>
      </c>
      <c r="F135" s="6" t="s">
        <v>19</v>
      </c>
      <c r="G135" s="56">
        <f>G136</f>
        <v>1000</v>
      </c>
    </row>
    <row r="136" spans="1:7" ht="31.5">
      <c r="A136" s="10" t="s">
        <v>62</v>
      </c>
      <c r="B136" s="13" t="s">
        <v>55</v>
      </c>
      <c r="C136" s="60">
        <v>11</v>
      </c>
      <c r="D136" s="8" t="s">
        <v>18</v>
      </c>
      <c r="E136" s="8" t="s">
        <v>155</v>
      </c>
      <c r="F136" s="8" t="s">
        <v>27</v>
      </c>
      <c r="G136" s="62">
        <v>1000</v>
      </c>
    </row>
    <row r="137" spans="1:7" ht="16.5" thickBot="1">
      <c r="A137" s="91" t="s">
        <v>129</v>
      </c>
      <c r="B137" s="68"/>
      <c r="C137" s="90"/>
      <c r="D137" s="63"/>
      <c r="E137" s="63"/>
      <c r="F137" s="63"/>
      <c r="G137" s="64">
        <f>G10+G34+G40+G69+G77+G97+G114+G131</f>
        <v>9420776</v>
      </c>
    </row>
    <row r="141" spans="1:6" ht="15">
      <c r="A141" s="244" t="s">
        <v>144</v>
      </c>
      <c r="C141" s="243"/>
      <c r="D141" s="243"/>
      <c r="E141" s="243" t="s">
        <v>59</v>
      </c>
      <c r="F141" s="243"/>
    </row>
  </sheetData>
  <sheetProtection/>
  <mergeCells count="5">
    <mergeCell ref="A5:G5"/>
    <mergeCell ref="E1:G1"/>
    <mergeCell ref="D3:G3"/>
    <mergeCell ref="B2:G2"/>
    <mergeCell ref="B4:G4"/>
  </mergeCells>
  <printOptions/>
  <pageMargins left="0.48" right="0.3" top="0.35" bottom="0.39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workbookViewId="0" topLeftCell="A1">
      <selection activeCell="O13" sqref="O13"/>
    </sheetView>
  </sheetViews>
  <sheetFormatPr defaultColWidth="9.140625" defaultRowHeight="15"/>
  <cols>
    <col min="1" max="1" width="65.7109375" style="93" customWidth="1"/>
    <col min="2" max="2" width="15.00390625" style="17" customWidth="1"/>
    <col min="3" max="3" width="7.00390625" style="92" customWidth="1"/>
    <col min="4" max="4" width="6.140625" style="92" customWidth="1"/>
    <col min="5" max="5" width="7.28125" style="92" customWidth="1"/>
    <col min="6" max="6" width="5.57421875" style="92" customWidth="1"/>
    <col min="7" max="7" width="16.8515625" style="41" customWidth="1"/>
    <col min="8" max="8" width="6.140625" style="53" customWidth="1"/>
  </cols>
  <sheetData>
    <row r="1" spans="1:7" ht="18.75" customHeight="1">
      <c r="A1" s="17"/>
      <c r="B1" s="212" t="s">
        <v>359</v>
      </c>
      <c r="C1" s="212"/>
      <c r="D1" s="212"/>
      <c r="E1" s="212"/>
      <c r="F1" s="212"/>
      <c r="G1" s="212"/>
    </row>
    <row r="2" spans="1:8" ht="104.25" customHeight="1">
      <c r="A2" s="47"/>
      <c r="B2" s="211" t="s">
        <v>365</v>
      </c>
      <c r="C2" s="211"/>
      <c r="D2" s="211"/>
      <c r="E2" s="211"/>
      <c r="F2" s="211"/>
      <c r="G2" s="211"/>
      <c r="H2" s="54"/>
    </row>
    <row r="3" spans="1:7" ht="15" customHeight="1">
      <c r="A3" s="16"/>
      <c r="B3" s="213" t="s">
        <v>200</v>
      </c>
      <c r="C3" s="213"/>
      <c r="D3" s="213"/>
      <c r="E3" s="213"/>
      <c r="F3" s="213"/>
      <c r="G3" s="213"/>
    </row>
    <row r="4" spans="1:7" ht="77.25" customHeight="1">
      <c r="A4" s="16"/>
      <c r="B4" s="214" t="s">
        <v>182</v>
      </c>
      <c r="C4" s="214"/>
      <c r="D4" s="214"/>
      <c r="E4" s="214"/>
      <c r="F4" s="214"/>
      <c r="G4" s="214"/>
    </row>
    <row r="5" spans="1:7" ht="32.25" customHeight="1">
      <c r="A5" s="219" t="s">
        <v>201</v>
      </c>
      <c r="B5" s="220"/>
      <c r="C5" s="220"/>
      <c r="D5" s="220"/>
      <c r="E5" s="220"/>
      <c r="F5" s="220"/>
      <c r="G5" s="220"/>
    </row>
    <row r="6" ht="15.75" thickBot="1">
      <c r="G6" s="41" t="s">
        <v>64</v>
      </c>
    </row>
    <row r="7" spans="1:7" ht="15.75" customHeight="1">
      <c r="A7" s="221" t="s">
        <v>202</v>
      </c>
      <c r="B7" s="223" t="s">
        <v>203</v>
      </c>
      <c r="C7" s="217" t="s">
        <v>204</v>
      </c>
      <c r="D7" s="217" t="s">
        <v>205</v>
      </c>
      <c r="E7" s="217" t="s">
        <v>15</v>
      </c>
      <c r="F7" s="217" t="s">
        <v>206</v>
      </c>
      <c r="G7" s="94" t="s">
        <v>11</v>
      </c>
    </row>
    <row r="8" spans="1:7" ht="38.25" customHeight="1" thickBot="1">
      <c r="A8" s="222"/>
      <c r="B8" s="224"/>
      <c r="C8" s="218"/>
      <c r="D8" s="218"/>
      <c r="E8" s="218"/>
      <c r="F8" s="218"/>
      <c r="G8" s="95" t="s">
        <v>207</v>
      </c>
    </row>
    <row r="9" spans="1:7" ht="45.75" customHeight="1">
      <c r="A9" s="96" t="s">
        <v>183</v>
      </c>
      <c r="B9" s="97" t="s">
        <v>65</v>
      </c>
      <c r="C9" s="97"/>
      <c r="D9" s="97"/>
      <c r="E9" s="97"/>
      <c r="F9" s="97"/>
      <c r="G9" s="98">
        <f aca="true" t="shared" si="0" ref="G9:G14">G10</f>
        <v>1000</v>
      </c>
    </row>
    <row r="10" spans="1:7" ht="15.75" customHeight="1">
      <c r="A10" s="99" t="s">
        <v>66</v>
      </c>
      <c r="B10" s="6" t="s">
        <v>67</v>
      </c>
      <c r="C10" s="6"/>
      <c r="D10" s="6"/>
      <c r="E10" s="6"/>
      <c r="F10" s="6"/>
      <c r="G10" s="29">
        <f t="shared" si="0"/>
        <v>1000</v>
      </c>
    </row>
    <row r="11" spans="1:7" ht="33" customHeight="1">
      <c r="A11" s="100" t="s">
        <v>68</v>
      </c>
      <c r="B11" s="6" t="s">
        <v>67</v>
      </c>
      <c r="C11" s="6" t="s">
        <v>35</v>
      </c>
      <c r="D11" s="6"/>
      <c r="E11" s="6"/>
      <c r="F11" s="6"/>
      <c r="G11" s="29">
        <f t="shared" si="0"/>
        <v>1000</v>
      </c>
    </row>
    <row r="12" spans="1:7" ht="16.5" customHeight="1">
      <c r="A12" s="101" t="s">
        <v>136</v>
      </c>
      <c r="B12" s="6" t="s">
        <v>67</v>
      </c>
      <c r="C12" s="6" t="s">
        <v>35</v>
      </c>
      <c r="D12" s="6" t="s">
        <v>137</v>
      </c>
      <c r="E12" s="6"/>
      <c r="F12" s="6"/>
      <c r="G12" s="29">
        <f t="shared" si="0"/>
        <v>1000</v>
      </c>
    </row>
    <row r="13" spans="1:7" ht="32.25" customHeight="1">
      <c r="A13" s="101" t="s">
        <v>69</v>
      </c>
      <c r="B13" s="6" t="s">
        <v>70</v>
      </c>
      <c r="C13" s="6" t="s">
        <v>35</v>
      </c>
      <c r="D13" s="6" t="s">
        <v>137</v>
      </c>
      <c r="E13" s="8"/>
      <c r="F13" s="8"/>
      <c r="G13" s="29">
        <f t="shared" si="0"/>
        <v>1000</v>
      </c>
    </row>
    <row r="14" spans="1:7" ht="31.5">
      <c r="A14" s="102" t="s">
        <v>62</v>
      </c>
      <c r="B14" s="8" t="s">
        <v>70</v>
      </c>
      <c r="C14" s="8" t="s">
        <v>35</v>
      </c>
      <c r="D14" s="8" t="s">
        <v>137</v>
      </c>
      <c r="E14" s="8" t="s">
        <v>27</v>
      </c>
      <c r="F14" s="8"/>
      <c r="G14" s="30">
        <f t="shared" si="0"/>
        <v>1000</v>
      </c>
    </row>
    <row r="15" spans="1:7" ht="16.5" thickBot="1">
      <c r="A15" s="103" t="s">
        <v>208</v>
      </c>
      <c r="B15" s="104" t="s">
        <v>70</v>
      </c>
      <c r="C15" s="104" t="s">
        <v>35</v>
      </c>
      <c r="D15" s="104" t="s">
        <v>137</v>
      </c>
      <c r="E15" s="104" t="s">
        <v>27</v>
      </c>
      <c r="F15" s="104" t="s">
        <v>55</v>
      </c>
      <c r="G15" s="105">
        <v>1000</v>
      </c>
    </row>
    <row r="16" spans="1:7" ht="47.25" customHeight="1">
      <c r="A16" s="106" t="s">
        <v>209</v>
      </c>
      <c r="B16" s="97" t="s">
        <v>71</v>
      </c>
      <c r="C16" s="97"/>
      <c r="D16" s="97"/>
      <c r="E16" s="97"/>
      <c r="F16" s="97"/>
      <c r="G16" s="98">
        <f aca="true" t="shared" si="1" ref="G16:G21">G17</f>
        <v>1000</v>
      </c>
    </row>
    <row r="17" spans="1:7" ht="31.5" customHeight="1">
      <c r="A17" s="101" t="s">
        <v>72</v>
      </c>
      <c r="B17" s="6" t="s">
        <v>71</v>
      </c>
      <c r="C17" s="6"/>
      <c r="D17" s="6"/>
      <c r="E17" s="6"/>
      <c r="F17" s="6"/>
      <c r="G17" s="29">
        <f t="shared" si="1"/>
        <v>1000</v>
      </c>
    </row>
    <row r="18" spans="1:7" ht="31.5">
      <c r="A18" s="100" t="s">
        <v>68</v>
      </c>
      <c r="B18" s="6" t="s">
        <v>71</v>
      </c>
      <c r="C18" s="6" t="s">
        <v>35</v>
      </c>
      <c r="D18" s="6"/>
      <c r="E18" s="6"/>
      <c r="F18" s="6"/>
      <c r="G18" s="29">
        <f t="shared" si="1"/>
        <v>1000</v>
      </c>
    </row>
    <row r="19" spans="1:7" ht="28.5">
      <c r="A19" s="101" t="s">
        <v>136</v>
      </c>
      <c r="B19" s="6" t="s">
        <v>71</v>
      </c>
      <c r="C19" s="6" t="s">
        <v>35</v>
      </c>
      <c r="D19" s="6" t="s">
        <v>137</v>
      </c>
      <c r="E19" s="6"/>
      <c r="F19" s="6"/>
      <c r="G19" s="29">
        <f t="shared" si="1"/>
        <v>1000</v>
      </c>
    </row>
    <row r="20" spans="1:7" ht="33.75" customHeight="1">
      <c r="A20" s="38" t="s">
        <v>138</v>
      </c>
      <c r="B20" s="6" t="s">
        <v>73</v>
      </c>
      <c r="C20" s="6" t="s">
        <v>35</v>
      </c>
      <c r="D20" s="6" t="s">
        <v>137</v>
      </c>
      <c r="E20" s="8"/>
      <c r="F20" s="8"/>
      <c r="G20" s="29">
        <f t="shared" si="1"/>
        <v>1000</v>
      </c>
    </row>
    <row r="21" spans="1:7" ht="33.75" customHeight="1">
      <c r="A21" s="102" t="s">
        <v>62</v>
      </c>
      <c r="B21" s="8" t="s">
        <v>73</v>
      </c>
      <c r="C21" s="8" t="s">
        <v>35</v>
      </c>
      <c r="D21" s="8" t="s">
        <v>137</v>
      </c>
      <c r="E21" s="8" t="s">
        <v>27</v>
      </c>
      <c r="F21" s="8"/>
      <c r="G21" s="30">
        <f t="shared" si="1"/>
        <v>1000</v>
      </c>
    </row>
    <row r="22" spans="1:7" ht="18.75" customHeight="1" thickBot="1">
      <c r="A22" s="103" t="s">
        <v>208</v>
      </c>
      <c r="B22" s="104" t="s">
        <v>73</v>
      </c>
      <c r="C22" s="104" t="s">
        <v>35</v>
      </c>
      <c r="D22" s="104" t="s">
        <v>137</v>
      </c>
      <c r="E22" s="104" t="s">
        <v>27</v>
      </c>
      <c r="F22" s="104" t="s">
        <v>55</v>
      </c>
      <c r="G22" s="105">
        <v>1000</v>
      </c>
    </row>
    <row r="23" spans="1:7" ht="51" customHeight="1">
      <c r="A23" s="66" t="s">
        <v>184</v>
      </c>
      <c r="B23" s="97" t="s">
        <v>162</v>
      </c>
      <c r="C23" s="97"/>
      <c r="D23" s="97"/>
      <c r="E23" s="97"/>
      <c r="F23" s="97"/>
      <c r="G23" s="98">
        <f aca="true" t="shared" si="2" ref="G23:G28">G24</f>
        <v>1000</v>
      </c>
    </row>
    <row r="24" spans="1:7" ht="15.75">
      <c r="A24" s="67" t="s">
        <v>160</v>
      </c>
      <c r="B24" s="6" t="s">
        <v>163</v>
      </c>
      <c r="C24" s="6"/>
      <c r="D24" s="6"/>
      <c r="E24" s="6"/>
      <c r="F24" s="6"/>
      <c r="G24" s="29">
        <f t="shared" si="2"/>
        <v>1000</v>
      </c>
    </row>
    <row r="25" spans="1:7" ht="31.5">
      <c r="A25" s="100" t="s">
        <v>68</v>
      </c>
      <c r="B25" s="6" t="s">
        <v>163</v>
      </c>
      <c r="C25" s="6" t="s">
        <v>35</v>
      </c>
      <c r="D25" s="6"/>
      <c r="E25" s="6"/>
      <c r="F25" s="6"/>
      <c r="G25" s="29">
        <f t="shared" si="2"/>
        <v>1000</v>
      </c>
    </row>
    <row r="26" spans="1:7" ht="32.25" customHeight="1">
      <c r="A26" s="101" t="s">
        <v>136</v>
      </c>
      <c r="B26" s="6" t="s">
        <v>163</v>
      </c>
      <c r="C26" s="6" t="s">
        <v>35</v>
      </c>
      <c r="D26" s="6" t="s">
        <v>137</v>
      </c>
      <c r="E26" s="6"/>
      <c r="F26" s="6"/>
      <c r="G26" s="29">
        <f t="shared" si="2"/>
        <v>1000</v>
      </c>
    </row>
    <row r="27" spans="1:7" ht="30" customHeight="1">
      <c r="A27" s="38" t="s">
        <v>161</v>
      </c>
      <c r="B27" s="6" t="s">
        <v>164</v>
      </c>
      <c r="C27" s="6" t="s">
        <v>35</v>
      </c>
      <c r="D27" s="6" t="s">
        <v>137</v>
      </c>
      <c r="E27" s="8"/>
      <c r="F27" s="8"/>
      <c r="G27" s="29">
        <f t="shared" si="2"/>
        <v>1000</v>
      </c>
    </row>
    <row r="28" spans="1:7" ht="34.5" customHeight="1">
      <c r="A28" s="102" t="s">
        <v>62</v>
      </c>
      <c r="B28" s="8" t="s">
        <v>164</v>
      </c>
      <c r="C28" s="8" t="s">
        <v>35</v>
      </c>
      <c r="D28" s="8" t="s">
        <v>137</v>
      </c>
      <c r="E28" s="8" t="s">
        <v>27</v>
      </c>
      <c r="F28" s="8"/>
      <c r="G28" s="30">
        <f t="shared" si="2"/>
        <v>1000</v>
      </c>
    </row>
    <row r="29" spans="1:7" ht="17.25" customHeight="1" thickBot="1">
      <c r="A29" s="103" t="s">
        <v>208</v>
      </c>
      <c r="B29" s="104" t="s">
        <v>164</v>
      </c>
      <c r="C29" s="104" t="s">
        <v>35</v>
      </c>
      <c r="D29" s="104" t="s">
        <v>137</v>
      </c>
      <c r="E29" s="104" t="s">
        <v>27</v>
      </c>
      <c r="F29" s="104" t="s">
        <v>55</v>
      </c>
      <c r="G29" s="105">
        <v>1000</v>
      </c>
    </row>
    <row r="30" spans="1:16" ht="33" customHeight="1">
      <c r="A30" s="38" t="s">
        <v>172</v>
      </c>
      <c r="B30" s="97" t="s">
        <v>171</v>
      </c>
      <c r="C30" s="97"/>
      <c r="D30" s="97"/>
      <c r="E30" s="97"/>
      <c r="F30" s="97"/>
      <c r="G30" s="98">
        <f aca="true" t="shared" si="3" ref="G30:G35">G31</f>
        <v>1000</v>
      </c>
      <c r="P30" t="s">
        <v>210</v>
      </c>
    </row>
    <row r="31" spans="1:7" ht="28.5">
      <c r="A31" s="38" t="s">
        <v>173</v>
      </c>
      <c r="B31" s="6" t="s">
        <v>171</v>
      </c>
      <c r="C31" s="6"/>
      <c r="D31" s="6"/>
      <c r="E31" s="6"/>
      <c r="F31" s="6"/>
      <c r="G31" s="29">
        <f t="shared" si="3"/>
        <v>1000</v>
      </c>
    </row>
    <row r="32" spans="1:7" ht="31.5">
      <c r="A32" s="100" t="s">
        <v>68</v>
      </c>
      <c r="B32" s="6" t="s">
        <v>171</v>
      </c>
      <c r="C32" s="6" t="s">
        <v>35</v>
      </c>
      <c r="D32" s="6"/>
      <c r="E32" s="6"/>
      <c r="F32" s="6"/>
      <c r="G32" s="29">
        <f t="shared" si="3"/>
        <v>1000</v>
      </c>
    </row>
    <row r="33" spans="1:7" ht="28.5">
      <c r="A33" s="101" t="s">
        <v>136</v>
      </c>
      <c r="B33" s="6" t="s">
        <v>171</v>
      </c>
      <c r="C33" s="6" t="s">
        <v>35</v>
      </c>
      <c r="D33" s="6" t="s">
        <v>137</v>
      </c>
      <c r="E33" s="6"/>
      <c r="F33" s="6"/>
      <c r="G33" s="29">
        <f t="shared" si="3"/>
        <v>1000</v>
      </c>
    </row>
    <row r="34" spans="1:7" ht="28.5">
      <c r="A34" s="38" t="s">
        <v>175</v>
      </c>
      <c r="B34" s="6" t="s">
        <v>174</v>
      </c>
      <c r="C34" s="6" t="s">
        <v>35</v>
      </c>
      <c r="D34" s="6" t="s">
        <v>137</v>
      </c>
      <c r="E34" s="8"/>
      <c r="F34" s="8"/>
      <c r="G34" s="29">
        <f t="shared" si="3"/>
        <v>1000</v>
      </c>
    </row>
    <row r="35" spans="1:7" ht="31.5">
      <c r="A35" s="102" t="s">
        <v>62</v>
      </c>
      <c r="B35" s="8" t="s">
        <v>174</v>
      </c>
      <c r="C35" s="8" t="s">
        <v>35</v>
      </c>
      <c r="D35" s="8" t="s">
        <v>137</v>
      </c>
      <c r="E35" s="8" t="s">
        <v>27</v>
      </c>
      <c r="F35" s="8"/>
      <c r="G35" s="30">
        <f t="shared" si="3"/>
        <v>1000</v>
      </c>
    </row>
    <row r="36" spans="1:7" ht="16.5" thickBot="1">
      <c r="A36" s="103" t="s">
        <v>208</v>
      </c>
      <c r="B36" s="104" t="s">
        <v>174</v>
      </c>
      <c r="C36" s="104" t="s">
        <v>35</v>
      </c>
      <c r="D36" s="104" t="s">
        <v>137</v>
      </c>
      <c r="E36" s="104" t="s">
        <v>27</v>
      </c>
      <c r="F36" s="104" t="s">
        <v>55</v>
      </c>
      <c r="G36" s="105">
        <v>1000</v>
      </c>
    </row>
    <row r="37" spans="1:7" ht="51" customHeight="1">
      <c r="A37" s="107" t="s">
        <v>211</v>
      </c>
      <c r="B37" s="97" t="s">
        <v>74</v>
      </c>
      <c r="C37" s="97"/>
      <c r="D37" s="97"/>
      <c r="E37" s="97"/>
      <c r="F37" s="97"/>
      <c r="G37" s="98">
        <f aca="true" t="shared" si="4" ref="G37:G42">G38</f>
        <v>38000</v>
      </c>
    </row>
    <row r="38" spans="1:7" ht="15.75">
      <c r="A38" s="108" t="s">
        <v>212</v>
      </c>
      <c r="B38" s="6" t="s">
        <v>135</v>
      </c>
      <c r="C38" s="109"/>
      <c r="D38" s="109"/>
      <c r="E38" s="109"/>
      <c r="F38" s="109"/>
      <c r="G38" s="29">
        <f t="shared" si="4"/>
        <v>38000</v>
      </c>
    </row>
    <row r="39" spans="1:7" ht="31.5">
      <c r="A39" s="100" t="s">
        <v>68</v>
      </c>
      <c r="B39" s="6" t="s">
        <v>135</v>
      </c>
      <c r="C39" s="6" t="s">
        <v>35</v>
      </c>
      <c r="D39" s="6"/>
      <c r="E39" s="8"/>
      <c r="F39" s="8"/>
      <c r="G39" s="29">
        <f t="shared" si="4"/>
        <v>38000</v>
      </c>
    </row>
    <row r="40" spans="1:7" ht="15.75">
      <c r="A40" s="101" t="s">
        <v>213</v>
      </c>
      <c r="B40" s="6" t="s">
        <v>135</v>
      </c>
      <c r="C40" s="6" t="s">
        <v>35</v>
      </c>
      <c r="D40" s="6" t="s">
        <v>56</v>
      </c>
      <c r="E40" s="6"/>
      <c r="F40" s="6"/>
      <c r="G40" s="29">
        <f t="shared" si="4"/>
        <v>38000</v>
      </c>
    </row>
    <row r="41" spans="1:7" ht="28.5">
      <c r="A41" s="101" t="s">
        <v>75</v>
      </c>
      <c r="B41" s="6" t="s">
        <v>139</v>
      </c>
      <c r="C41" s="6" t="s">
        <v>35</v>
      </c>
      <c r="D41" s="6" t="s">
        <v>56</v>
      </c>
      <c r="E41" s="6"/>
      <c r="F41" s="6"/>
      <c r="G41" s="29">
        <f t="shared" si="4"/>
        <v>38000</v>
      </c>
    </row>
    <row r="42" spans="1:7" ht="31.5">
      <c r="A42" s="102" t="s">
        <v>62</v>
      </c>
      <c r="B42" s="8" t="s">
        <v>139</v>
      </c>
      <c r="C42" s="8" t="s">
        <v>35</v>
      </c>
      <c r="D42" s="8" t="s">
        <v>56</v>
      </c>
      <c r="E42" s="8" t="s">
        <v>27</v>
      </c>
      <c r="F42" s="8"/>
      <c r="G42" s="30">
        <f t="shared" si="4"/>
        <v>38000</v>
      </c>
    </row>
    <row r="43" spans="1:7" ht="21.75" customHeight="1" thickBot="1">
      <c r="A43" s="103" t="s">
        <v>208</v>
      </c>
      <c r="B43" s="104" t="s">
        <v>139</v>
      </c>
      <c r="C43" s="104" t="s">
        <v>35</v>
      </c>
      <c r="D43" s="104" t="s">
        <v>56</v>
      </c>
      <c r="E43" s="104" t="s">
        <v>27</v>
      </c>
      <c r="F43" s="104" t="s">
        <v>55</v>
      </c>
      <c r="G43" s="105">
        <v>38000</v>
      </c>
    </row>
    <row r="44" spans="1:7" ht="51" customHeight="1">
      <c r="A44" s="110" t="s">
        <v>177</v>
      </c>
      <c r="B44" s="97" t="s">
        <v>76</v>
      </c>
      <c r="C44" s="80"/>
      <c r="D44" s="80"/>
      <c r="E44" s="80"/>
      <c r="F44" s="80"/>
      <c r="G44" s="98">
        <f aca="true" t="shared" si="5" ref="G44:G49">G45</f>
        <v>1000</v>
      </c>
    </row>
    <row r="45" spans="1:7" ht="30">
      <c r="A45" s="111" t="s">
        <v>77</v>
      </c>
      <c r="B45" s="6" t="s">
        <v>78</v>
      </c>
      <c r="C45" s="8"/>
      <c r="D45" s="8"/>
      <c r="E45" s="8"/>
      <c r="F45" s="8"/>
      <c r="G45" s="29">
        <f t="shared" si="5"/>
        <v>1000</v>
      </c>
    </row>
    <row r="46" spans="1:7" ht="15.75">
      <c r="A46" s="100" t="s">
        <v>79</v>
      </c>
      <c r="B46" s="6" t="s">
        <v>78</v>
      </c>
      <c r="C46" s="6" t="s">
        <v>42</v>
      </c>
      <c r="D46" s="6"/>
      <c r="E46" s="6"/>
      <c r="F46" s="6"/>
      <c r="G46" s="29">
        <f t="shared" si="5"/>
        <v>1000</v>
      </c>
    </row>
    <row r="47" spans="1:7" ht="31.5">
      <c r="A47" s="100" t="s">
        <v>151</v>
      </c>
      <c r="B47" s="6" t="s">
        <v>78</v>
      </c>
      <c r="C47" s="6" t="s">
        <v>42</v>
      </c>
      <c r="D47" s="6" t="s">
        <v>42</v>
      </c>
      <c r="E47" s="8"/>
      <c r="F47" s="8"/>
      <c r="G47" s="29">
        <f t="shared" si="5"/>
        <v>1000</v>
      </c>
    </row>
    <row r="48" spans="1:7" ht="31.5">
      <c r="A48" s="100" t="s">
        <v>109</v>
      </c>
      <c r="B48" s="6" t="s">
        <v>154</v>
      </c>
      <c r="C48" s="6" t="s">
        <v>42</v>
      </c>
      <c r="D48" s="6" t="s">
        <v>42</v>
      </c>
      <c r="E48" s="8"/>
      <c r="F48" s="8"/>
      <c r="G48" s="29">
        <f t="shared" si="5"/>
        <v>1000</v>
      </c>
    </row>
    <row r="49" spans="1:7" ht="31.5">
      <c r="A49" s="102" t="s">
        <v>62</v>
      </c>
      <c r="B49" s="8" t="s">
        <v>154</v>
      </c>
      <c r="C49" s="8" t="s">
        <v>42</v>
      </c>
      <c r="D49" s="8" t="s">
        <v>42</v>
      </c>
      <c r="E49" s="8" t="s">
        <v>27</v>
      </c>
      <c r="F49" s="8"/>
      <c r="G49" s="30">
        <f t="shared" si="5"/>
        <v>1000</v>
      </c>
    </row>
    <row r="50" spans="1:7" ht="21.75" customHeight="1" thickBot="1">
      <c r="A50" s="103" t="s">
        <v>208</v>
      </c>
      <c r="B50" s="104" t="s">
        <v>154</v>
      </c>
      <c r="C50" s="104" t="s">
        <v>42</v>
      </c>
      <c r="D50" s="104" t="s">
        <v>42</v>
      </c>
      <c r="E50" s="104" t="s">
        <v>27</v>
      </c>
      <c r="F50" s="104" t="s">
        <v>55</v>
      </c>
      <c r="G50" s="105">
        <v>1000</v>
      </c>
    </row>
    <row r="51" spans="1:7" ht="32.25" customHeight="1">
      <c r="A51" s="113" t="s">
        <v>185</v>
      </c>
      <c r="B51" s="97" t="s">
        <v>149</v>
      </c>
      <c r="C51" s="97"/>
      <c r="D51" s="97"/>
      <c r="E51" s="97"/>
      <c r="F51" s="97"/>
      <c r="G51" s="98">
        <f>G52</f>
        <v>302000</v>
      </c>
    </row>
    <row r="52" spans="1:7" ht="30.75" customHeight="1">
      <c r="A52" s="43" t="s">
        <v>186</v>
      </c>
      <c r="B52" s="6" t="s">
        <v>214</v>
      </c>
      <c r="C52" s="6"/>
      <c r="D52" s="6"/>
      <c r="E52" s="6"/>
      <c r="F52" s="6"/>
      <c r="G52" s="29">
        <f>G53</f>
        <v>302000</v>
      </c>
    </row>
    <row r="53" spans="1:7" ht="18" customHeight="1">
      <c r="A53" s="101" t="s">
        <v>79</v>
      </c>
      <c r="B53" s="6" t="s">
        <v>214</v>
      </c>
      <c r="C53" s="6" t="s">
        <v>42</v>
      </c>
      <c r="D53" s="6"/>
      <c r="E53" s="6"/>
      <c r="F53" s="6"/>
      <c r="G53" s="29">
        <f>G54</f>
        <v>302000</v>
      </c>
    </row>
    <row r="54" spans="1:7" ht="16.5" customHeight="1">
      <c r="A54" s="43" t="s">
        <v>215</v>
      </c>
      <c r="B54" s="6" t="s">
        <v>214</v>
      </c>
      <c r="C54" s="6" t="s">
        <v>42</v>
      </c>
      <c r="D54" s="6" t="s">
        <v>35</v>
      </c>
      <c r="E54" s="6"/>
      <c r="F54" s="6"/>
      <c r="G54" s="29">
        <f>G55</f>
        <v>302000</v>
      </c>
    </row>
    <row r="55" spans="1:7" ht="30" customHeight="1">
      <c r="A55" s="38" t="s">
        <v>187</v>
      </c>
      <c r="B55" s="6" t="s">
        <v>216</v>
      </c>
      <c r="C55" s="6" t="s">
        <v>42</v>
      </c>
      <c r="D55" s="6" t="s">
        <v>35</v>
      </c>
      <c r="E55" s="6"/>
      <c r="F55" s="6"/>
      <c r="G55" s="29">
        <f>G56+G57</f>
        <v>302000</v>
      </c>
    </row>
    <row r="56" spans="1:7" ht="30" customHeight="1">
      <c r="A56" s="102" t="s">
        <v>62</v>
      </c>
      <c r="B56" s="8" t="s">
        <v>216</v>
      </c>
      <c r="C56" s="8" t="s">
        <v>42</v>
      </c>
      <c r="D56" s="8" t="s">
        <v>35</v>
      </c>
      <c r="E56" s="8" t="s">
        <v>27</v>
      </c>
      <c r="F56" s="8"/>
      <c r="G56" s="30">
        <v>21000</v>
      </c>
    </row>
    <row r="57" spans="1:7" ht="16.5" customHeight="1">
      <c r="A57" s="102" t="s">
        <v>188</v>
      </c>
      <c r="B57" s="8" t="s">
        <v>216</v>
      </c>
      <c r="C57" s="8" t="s">
        <v>42</v>
      </c>
      <c r="D57" s="8" t="s">
        <v>35</v>
      </c>
      <c r="E57" s="8" t="s">
        <v>189</v>
      </c>
      <c r="F57" s="8"/>
      <c r="G57" s="30">
        <v>281000</v>
      </c>
    </row>
    <row r="58" spans="1:7" ht="25.5" customHeight="1" thickBot="1">
      <c r="A58" s="123" t="s">
        <v>208</v>
      </c>
      <c r="B58" s="104" t="s">
        <v>216</v>
      </c>
      <c r="C58" s="104" t="s">
        <v>42</v>
      </c>
      <c r="D58" s="104" t="s">
        <v>35</v>
      </c>
      <c r="E58" s="104" t="s">
        <v>27</v>
      </c>
      <c r="F58" s="104" t="s">
        <v>55</v>
      </c>
      <c r="G58" s="105">
        <f>G55</f>
        <v>302000</v>
      </c>
    </row>
    <row r="59" spans="1:7" ht="31.5" customHeight="1">
      <c r="A59" s="110" t="s">
        <v>159</v>
      </c>
      <c r="B59" s="97" t="s">
        <v>140</v>
      </c>
      <c r="C59" s="97"/>
      <c r="D59" s="97"/>
      <c r="E59" s="97"/>
      <c r="F59" s="97"/>
      <c r="G59" s="98">
        <f aca="true" t="shared" si="6" ref="G59:G64">G60</f>
        <v>1000</v>
      </c>
    </row>
    <row r="60" spans="1:7" ht="18.75" customHeight="1">
      <c r="A60" s="111" t="s">
        <v>81</v>
      </c>
      <c r="B60" s="6" t="s">
        <v>141</v>
      </c>
      <c r="C60" s="6"/>
      <c r="D60" s="6"/>
      <c r="E60" s="6"/>
      <c r="F60" s="6"/>
      <c r="G60" s="29">
        <f t="shared" si="6"/>
        <v>1000</v>
      </c>
    </row>
    <row r="61" spans="1:7" ht="18" customHeight="1">
      <c r="A61" s="100" t="s">
        <v>80</v>
      </c>
      <c r="B61" s="6" t="s">
        <v>141</v>
      </c>
      <c r="C61" s="6" t="s">
        <v>217</v>
      </c>
      <c r="D61" s="6"/>
      <c r="E61" s="6"/>
      <c r="F61" s="6"/>
      <c r="G61" s="29">
        <f t="shared" si="6"/>
        <v>1000</v>
      </c>
    </row>
    <row r="62" spans="1:7" ht="21" customHeight="1">
      <c r="A62" s="100" t="s">
        <v>198</v>
      </c>
      <c r="B62" s="6" t="s">
        <v>141</v>
      </c>
      <c r="C62" s="6" t="s">
        <v>217</v>
      </c>
      <c r="D62" s="6" t="s">
        <v>18</v>
      </c>
      <c r="E62" s="8"/>
      <c r="F62" s="8"/>
      <c r="G62" s="29">
        <f t="shared" si="6"/>
        <v>1000</v>
      </c>
    </row>
    <row r="63" spans="1:7" ht="17.25" customHeight="1">
      <c r="A63" s="111" t="s">
        <v>82</v>
      </c>
      <c r="B63" s="6" t="s">
        <v>155</v>
      </c>
      <c r="C63" s="6" t="s">
        <v>217</v>
      </c>
      <c r="D63" s="6" t="s">
        <v>18</v>
      </c>
      <c r="E63" s="8"/>
      <c r="F63" s="8"/>
      <c r="G63" s="29">
        <f t="shared" si="6"/>
        <v>1000</v>
      </c>
    </row>
    <row r="64" spans="1:7" ht="19.5" customHeight="1">
      <c r="A64" s="102" t="s">
        <v>62</v>
      </c>
      <c r="B64" s="8" t="s">
        <v>155</v>
      </c>
      <c r="C64" s="8" t="s">
        <v>217</v>
      </c>
      <c r="D64" s="8" t="s">
        <v>18</v>
      </c>
      <c r="E64" s="8" t="s">
        <v>27</v>
      </c>
      <c r="F64" s="8"/>
      <c r="G64" s="30">
        <f t="shared" si="6"/>
        <v>1000</v>
      </c>
    </row>
    <row r="65" spans="1:7" ht="19.5" customHeight="1" thickBot="1">
      <c r="A65" s="103" t="s">
        <v>208</v>
      </c>
      <c r="B65" s="104" t="s">
        <v>155</v>
      </c>
      <c r="C65" s="104" t="s">
        <v>217</v>
      </c>
      <c r="D65" s="104" t="s">
        <v>18</v>
      </c>
      <c r="E65" s="104" t="s">
        <v>27</v>
      </c>
      <c r="F65" s="104" t="s">
        <v>55</v>
      </c>
      <c r="G65" s="105">
        <v>1000</v>
      </c>
    </row>
    <row r="66" spans="1:7" ht="30">
      <c r="A66" s="114" t="s">
        <v>218</v>
      </c>
      <c r="B66" s="109" t="s">
        <v>83</v>
      </c>
      <c r="C66" s="112"/>
      <c r="D66" s="112"/>
      <c r="E66" s="112"/>
      <c r="F66" s="112"/>
      <c r="G66" s="115">
        <f>G67</f>
        <v>260600</v>
      </c>
    </row>
    <row r="67" spans="1:7" ht="15.75">
      <c r="A67" s="111" t="s">
        <v>219</v>
      </c>
      <c r="B67" s="6" t="s">
        <v>83</v>
      </c>
      <c r="C67" s="6" t="s">
        <v>56</v>
      </c>
      <c r="D67" s="8"/>
      <c r="E67" s="8"/>
      <c r="F67" s="8"/>
      <c r="G67" s="29">
        <f>G68+G73</f>
        <v>260600</v>
      </c>
    </row>
    <row r="68" spans="1:7" ht="18" customHeight="1">
      <c r="A68" s="111" t="s">
        <v>84</v>
      </c>
      <c r="B68" s="6" t="s">
        <v>83</v>
      </c>
      <c r="C68" s="6" t="s">
        <v>56</v>
      </c>
      <c r="D68" s="6" t="s">
        <v>18</v>
      </c>
      <c r="E68" s="8"/>
      <c r="F68" s="8"/>
      <c r="G68" s="29">
        <f>G69</f>
        <v>259600</v>
      </c>
    </row>
    <row r="69" spans="1:7" ht="31.5">
      <c r="A69" s="100" t="s">
        <v>50</v>
      </c>
      <c r="B69" s="6" t="s">
        <v>85</v>
      </c>
      <c r="C69" s="6" t="s">
        <v>56</v>
      </c>
      <c r="D69" s="6" t="s">
        <v>18</v>
      </c>
      <c r="E69" s="8"/>
      <c r="F69" s="8"/>
      <c r="G69" s="29">
        <f>G70</f>
        <v>259600</v>
      </c>
    </row>
    <row r="70" spans="1:7" ht="39" customHeight="1">
      <c r="A70" s="100" t="s">
        <v>86</v>
      </c>
      <c r="B70" s="6" t="s">
        <v>85</v>
      </c>
      <c r="C70" s="6" t="s">
        <v>56</v>
      </c>
      <c r="D70" s="6" t="s">
        <v>18</v>
      </c>
      <c r="E70" s="8"/>
      <c r="F70" s="8"/>
      <c r="G70" s="29">
        <f>G71</f>
        <v>259600</v>
      </c>
    </row>
    <row r="71" spans="1:7" ht="21.75" customHeight="1">
      <c r="A71" s="116" t="s">
        <v>51</v>
      </c>
      <c r="B71" s="8" t="s">
        <v>85</v>
      </c>
      <c r="C71" s="8" t="s">
        <v>56</v>
      </c>
      <c r="D71" s="8" t="s">
        <v>18</v>
      </c>
      <c r="E71" s="8" t="s">
        <v>58</v>
      </c>
      <c r="F71" s="8"/>
      <c r="G71" s="30">
        <f>G72</f>
        <v>259600</v>
      </c>
    </row>
    <row r="72" spans="1:7" ht="15.75">
      <c r="A72" s="117" t="s">
        <v>208</v>
      </c>
      <c r="B72" s="8" t="s">
        <v>85</v>
      </c>
      <c r="C72" s="8" t="s">
        <v>56</v>
      </c>
      <c r="D72" s="8" t="s">
        <v>18</v>
      </c>
      <c r="E72" s="8" t="s">
        <v>58</v>
      </c>
      <c r="F72" s="8" t="s">
        <v>55</v>
      </c>
      <c r="G72" s="30">
        <v>259600</v>
      </c>
    </row>
    <row r="73" spans="1:7" ht="22.5" customHeight="1">
      <c r="A73" s="100" t="s">
        <v>87</v>
      </c>
      <c r="B73" s="6" t="s">
        <v>88</v>
      </c>
      <c r="C73" s="6" t="s">
        <v>56</v>
      </c>
      <c r="D73" s="6" t="s">
        <v>35</v>
      </c>
      <c r="E73" s="8"/>
      <c r="F73" s="8"/>
      <c r="G73" s="29">
        <f>G74</f>
        <v>1000</v>
      </c>
    </row>
    <row r="74" spans="1:7" ht="14.25" customHeight="1">
      <c r="A74" s="111" t="s">
        <v>84</v>
      </c>
      <c r="B74" s="6" t="s">
        <v>88</v>
      </c>
      <c r="C74" s="6" t="s">
        <v>56</v>
      </c>
      <c r="D74" s="6" t="s">
        <v>35</v>
      </c>
      <c r="E74" s="8"/>
      <c r="F74" s="8"/>
      <c r="G74" s="29">
        <f>G75</f>
        <v>1000</v>
      </c>
    </row>
    <row r="75" spans="1:7" ht="18" customHeight="1">
      <c r="A75" s="100" t="s">
        <v>50</v>
      </c>
      <c r="B75" s="6" t="s">
        <v>89</v>
      </c>
      <c r="C75" s="6" t="s">
        <v>56</v>
      </c>
      <c r="D75" s="6" t="s">
        <v>35</v>
      </c>
      <c r="E75" s="8"/>
      <c r="F75" s="8"/>
      <c r="G75" s="29">
        <f>G76</f>
        <v>1000</v>
      </c>
    </row>
    <row r="76" spans="1:7" ht="21" customHeight="1">
      <c r="A76" s="100" t="s">
        <v>90</v>
      </c>
      <c r="B76" s="6" t="s">
        <v>91</v>
      </c>
      <c r="C76" s="6" t="s">
        <v>56</v>
      </c>
      <c r="D76" s="6" t="s">
        <v>35</v>
      </c>
      <c r="E76" s="8"/>
      <c r="F76" s="8"/>
      <c r="G76" s="29">
        <f>G77</f>
        <v>1000</v>
      </c>
    </row>
    <row r="77" spans="1:8" ht="15.75" customHeight="1">
      <c r="A77" s="116" t="s">
        <v>51</v>
      </c>
      <c r="B77" s="8" t="s">
        <v>91</v>
      </c>
      <c r="C77" s="8" t="s">
        <v>56</v>
      </c>
      <c r="D77" s="8" t="s">
        <v>35</v>
      </c>
      <c r="E77" s="8" t="s">
        <v>58</v>
      </c>
      <c r="F77" s="8"/>
      <c r="G77" s="30">
        <f>G78</f>
        <v>1000</v>
      </c>
      <c r="H77" s="55"/>
    </row>
    <row r="78" spans="1:7" ht="17.25" customHeight="1">
      <c r="A78" s="117" t="s">
        <v>208</v>
      </c>
      <c r="B78" s="8" t="s">
        <v>91</v>
      </c>
      <c r="C78" s="8" t="s">
        <v>56</v>
      </c>
      <c r="D78" s="8" t="s">
        <v>35</v>
      </c>
      <c r="E78" s="8" t="s">
        <v>58</v>
      </c>
      <c r="F78" s="8" t="s">
        <v>55</v>
      </c>
      <c r="G78" s="30">
        <v>1000</v>
      </c>
    </row>
    <row r="79" spans="1:7" ht="19.5" customHeight="1" thickBot="1">
      <c r="A79" s="118" t="s">
        <v>220</v>
      </c>
      <c r="B79" s="119"/>
      <c r="C79" s="120"/>
      <c r="D79" s="120"/>
      <c r="E79" s="120"/>
      <c r="F79" s="120"/>
      <c r="G79" s="121">
        <f>G9+G16+G23+G30+G37+G44+G51+G59+G66</f>
        <v>606600</v>
      </c>
    </row>
    <row r="83" spans="1:3" ht="15">
      <c r="A83" s="93" t="s">
        <v>221</v>
      </c>
      <c r="C83" s="70" t="s">
        <v>59</v>
      </c>
    </row>
  </sheetData>
  <sheetProtection/>
  <mergeCells count="11">
    <mergeCell ref="B7:B8"/>
    <mergeCell ref="C7:C8"/>
    <mergeCell ref="D7:D8"/>
    <mergeCell ref="E7:E8"/>
    <mergeCell ref="F7:F8"/>
    <mergeCell ref="B1:G1"/>
    <mergeCell ref="B2:G2"/>
    <mergeCell ref="B3:G3"/>
    <mergeCell ref="B4:G4"/>
    <mergeCell ref="A5:G5"/>
    <mergeCell ref="A7:A8"/>
  </mergeCells>
  <printOptions/>
  <pageMargins left="0.7" right="0.7" top="0.53" bottom="0.44" header="0.3" footer="0.3"/>
  <pageSetup fitToHeight="0" fitToWidth="1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30.57421875" style="124" customWidth="1"/>
    <col min="2" max="2" width="41.7109375" style="126" customWidth="1"/>
    <col min="3" max="3" width="20.28125" style="127" customWidth="1"/>
  </cols>
  <sheetData>
    <row r="1" spans="2:3" ht="15">
      <c r="B1" s="227" t="s">
        <v>222</v>
      </c>
      <c r="C1" s="227"/>
    </row>
    <row r="2" spans="2:6" ht="90" customHeight="1">
      <c r="B2" s="211" t="s">
        <v>365</v>
      </c>
      <c r="C2" s="211"/>
      <c r="D2" s="46"/>
      <c r="E2" s="46"/>
      <c r="F2" s="46"/>
    </row>
    <row r="3" spans="2:3" ht="14.25" customHeight="1">
      <c r="B3" s="227" t="s">
        <v>223</v>
      </c>
      <c r="C3" s="227"/>
    </row>
    <row r="4" spans="1:5" ht="63.75" customHeight="1">
      <c r="A4" s="3"/>
      <c r="B4" s="228" t="s">
        <v>182</v>
      </c>
      <c r="C4" s="228"/>
      <c r="E4" s="125"/>
    </row>
    <row r="5" spans="1:3" ht="32.25" customHeight="1">
      <c r="A5" s="229" t="s">
        <v>224</v>
      </c>
      <c r="B5" s="229"/>
      <c r="C5" s="229"/>
    </row>
    <row r="6" ht="15.75" thickBot="1">
      <c r="C6" s="127" t="s">
        <v>225</v>
      </c>
    </row>
    <row r="7" spans="1:3" ht="15.75" customHeight="1">
      <c r="A7" s="230" t="s">
        <v>226</v>
      </c>
      <c r="B7" s="232" t="s">
        <v>227</v>
      </c>
      <c r="C7" s="128" t="s">
        <v>228</v>
      </c>
    </row>
    <row r="8" spans="1:3" ht="17.25" customHeight="1" thickBot="1">
      <c r="A8" s="231"/>
      <c r="B8" s="233"/>
      <c r="C8" s="130" t="s">
        <v>229</v>
      </c>
    </row>
    <row r="9" spans="1:3" ht="36.75" customHeight="1" thickBot="1">
      <c r="A9" s="131" t="s">
        <v>230</v>
      </c>
      <c r="B9" s="132" t="s">
        <v>231</v>
      </c>
      <c r="C9" s="133" t="s">
        <v>232</v>
      </c>
    </row>
    <row r="10" spans="1:3" ht="33.75" customHeight="1" thickBot="1">
      <c r="A10" s="131" t="s">
        <v>233</v>
      </c>
      <c r="B10" s="132" t="s">
        <v>234</v>
      </c>
      <c r="C10" s="133" t="s">
        <v>232</v>
      </c>
    </row>
    <row r="11" spans="1:3" ht="45" customHeight="1" thickBot="1">
      <c r="A11" s="131" t="s">
        <v>235</v>
      </c>
      <c r="B11" s="132" t="s">
        <v>236</v>
      </c>
      <c r="C11" s="133" t="s">
        <v>232</v>
      </c>
    </row>
    <row r="12" spans="1:3" ht="48" customHeight="1" thickBot="1">
      <c r="A12" s="129" t="s">
        <v>237</v>
      </c>
      <c r="B12" s="134" t="s">
        <v>238</v>
      </c>
      <c r="C12" s="130" t="s">
        <v>232</v>
      </c>
    </row>
    <row r="13" spans="1:3" ht="48.75" customHeight="1" thickBot="1">
      <c r="A13" s="131" t="s">
        <v>239</v>
      </c>
      <c r="B13" s="132" t="s">
        <v>240</v>
      </c>
      <c r="C13" s="133" t="s">
        <v>232</v>
      </c>
    </row>
    <row r="14" spans="1:3" ht="63.75" customHeight="1" thickBot="1">
      <c r="A14" s="129" t="s">
        <v>241</v>
      </c>
      <c r="B14" s="134" t="s">
        <v>242</v>
      </c>
      <c r="C14" s="130" t="s">
        <v>232</v>
      </c>
    </row>
    <row r="15" spans="1:3" ht="47.25" customHeight="1" thickBot="1">
      <c r="A15" s="131" t="s">
        <v>243</v>
      </c>
      <c r="B15" s="132" t="s">
        <v>244</v>
      </c>
      <c r="C15" s="133" t="s">
        <v>232</v>
      </c>
    </row>
    <row r="16" spans="1:3" ht="65.25" customHeight="1" thickBot="1">
      <c r="A16" s="131" t="s">
        <v>245</v>
      </c>
      <c r="B16" s="132" t="s">
        <v>246</v>
      </c>
      <c r="C16" s="133" t="s">
        <v>232</v>
      </c>
    </row>
    <row r="17" spans="1:3" ht="60.75" customHeight="1" thickBot="1">
      <c r="A17" s="129" t="s">
        <v>247</v>
      </c>
      <c r="B17" s="134" t="s">
        <v>248</v>
      </c>
      <c r="C17" s="130" t="s">
        <v>232</v>
      </c>
    </row>
    <row r="18" spans="1:3" ht="72" thickBot="1">
      <c r="A18" s="131" t="s">
        <v>249</v>
      </c>
      <c r="B18" s="132" t="s">
        <v>250</v>
      </c>
      <c r="C18" s="130" t="s">
        <v>232</v>
      </c>
    </row>
    <row r="19" spans="1:3" ht="64.5" customHeight="1" thickBot="1">
      <c r="A19" s="129" t="s">
        <v>251</v>
      </c>
      <c r="B19" s="134" t="s">
        <v>252</v>
      </c>
      <c r="C19" s="130" t="s">
        <v>232</v>
      </c>
    </row>
    <row r="20" spans="1:3" ht="33" customHeight="1" thickBot="1">
      <c r="A20" s="131" t="s">
        <v>253</v>
      </c>
      <c r="B20" s="132" t="s">
        <v>254</v>
      </c>
      <c r="C20" s="135">
        <f>C29</f>
        <v>912.8199999999997</v>
      </c>
    </row>
    <row r="21" spans="1:3" ht="31.5" customHeight="1" thickBot="1">
      <c r="A21" s="131" t="s">
        <v>255</v>
      </c>
      <c r="B21" s="132" t="s">
        <v>256</v>
      </c>
      <c r="C21" s="135">
        <f>C22</f>
        <v>-8507.956</v>
      </c>
    </row>
    <row r="22" spans="1:3" ht="32.25" customHeight="1" thickBot="1">
      <c r="A22" s="129" t="s">
        <v>257</v>
      </c>
      <c r="B22" s="134" t="s">
        <v>258</v>
      </c>
      <c r="C22" s="136">
        <f>C23</f>
        <v>-8507.956</v>
      </c>
    </row>
    <row r="23" spans="1:3" ht="33" customHeight="1" thickBot="1">
      <c r="A23" s="129" t="s">
        <v>259</v>
      </c>
      <c r="B23" s="134" t="s">
        <v>260</v>
      </c>
      <c r="C23" s="136">
        <f>C24</f>
        <v>-8507.956</v>
      </c>
    </row>
    <row r="24" spans="1:3" ht="39" customHeight="1" thickBot="1">
      <c r="A24" s="129" t="s">
        <v>261</v>
      </c>
      <c r="B24" s="134" t="s">
        <v>262</v>
      </c>
      <c r="C24" s="136">
        <v>-8507.956</v>
      </c>
    </row>
    <row r="25" spans="1:3" ht="33" customHeight="1" thickBot="1">
      <c r="A25" s="131" t="s">
        <v>263</v>
      </c>
      <c r="B25" s="132" t="s">
        <v>264</v>
      </c>
      <c r="C25" s="135">
        <f>C26</f>
        <v>9420.776</v>
      </c>
    </row>
    <row r="26" spans="1:3" ht="36" customHeight="1" thickBot="1">
      <c r="A26" s="129" t="s">
        <v>265</v>
      </c>
      <c r="B26" s="134" t="s">
        <v>266</v>
      </c>
      <c r="C26" s="136">
        <f>C27</f>
        <v>9420.776</v>
      </c>
    </row>
    <row r="27" spans="1:3" ht="33.75" customHeight="1" thickBot="1">
      <c r="A27" s="129" t="s">
        <v>267</v>
      </c>
      <c r="B27" s="134" t="s">
        <v>268</v>
      </c>
      <c r="C27" s="136">
        <f>C28</f>
        <v>9420.776</v>
      </c>
    </row>
    <row r="28" spans="1:3" ht="34.5" customHeight="1" thickBot="1">
      <c r="A28" s="129" t="s">
        <v>269</v>
      </c>
      <c r="B28" s="134" t="s">
        <v>270</v>
      </c>
      <c r="C28" s="136">
        <v>9420.776</v>
      </c>
    </row>
    <row r="29" spans="1:4" ht="21.75" customHeight="1" thickBot="1">
      <c r="A29" s="225" t="s">
        <v>271</v>
      </c>
      <c r="B29" s="226"/>
      <c r="C29" s="135">
        <f>(C25+C21)</f>
        <v>912.8199999999997</v>
      </c>
      <c r="D29" t="s">
        <v>272</v>
      </c>
    </row>
    <row r="33" ht="15">
      <c r="A33" s="137" t="s">
        <v>273</v>
      </c>
    </row>
    <row r="34" spans="1:3" ht="15">
      <c r="A34" s="137" t="s">
        <v>274</v>
      </c>
      <c r="C34" s="138" t="s">
        <v>59</v>
      </c>
    </row>
  </sheetData>
  <sheetProtection/>
  <mergeCells count="8">
    <mergeCell ref="A29:B29"/>
    <mergeCell ref="B1:C1"/>
    <mergeCell ref="B2:C2"/>
    <mergeCell ref="B3:C3"/>
    <mergeCell ref="B4:C4"/>
    <mergeCell ref="A5:C5"/>
    <mergeCell ref="A7:A8"/>
    <mergeCell ref="B7:B8"/>
  </mergeCells>
  <printOptions/>
  <pageMargins left="0.7" right="0.7" top="0.75" bottom="0.75" header="0.3" footer="0.3"/>
  <pageSetup fitToHeight="0" fitToWidth="1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4.8515625" style="16" customWidth="1"/>
    <col min="2" max="2" width="74.00390625" style="16" customWidth="1"/>
    <col min="3" max="3" width="18.00390625" style="176" customWidth="1"/>
  </cols>
  <sheetData>
    <row r="1" spans="1:3" ht="15">
      <c r="A1" s="124"/>
      <c r="B1" s="227" t="s">
        <v>275</v>
      </c>
      <c r="C1" s="227"/>
    </row>
    <row r="2" spans="1:6" ht="62.25" customHeight="1">
      <c r="A2" s="124"/>
      <c r="B2" s="211" t="s">
        <v>365</v>
      </c>
      <c r="C2" s="211"/>
      <c r="D2" s="46"/>
      <c r="E2" s="46"/>
      <c r="F2" s="46"/>
    </row>
    <row r="3" spans="1:3" ht="14.25" customHeight="1">
      <c r="A3" s="124"/>
      <c r="B3" s="227" t="s">
        <v>276</v>
      </c>
      <c r="C3" s="227"/>
    </row>
    <row r="4" spans="1:5" ht="47.25" customHeight="1">
      <c r="A4" s="3"/>
      <c r="B4" s="228" t="s">
        <v>182</v>
      </c>
      <c r="C4" s="228"/>
      <c r="E4" s="125"/>
    </row>
    <row r="5" spans="1:3" ht="18" customHeight="1">
      <c r="A5" s="238" t="s">
        <v>277</v>
      </c>
      <c r="B5" s="238"/>
      <c r="C5" s="238"/>
    </row>
    <row r="6" spans="1:3" ht="15" customHeight="1">
      <c r="A6" s="239" t="s">
        <v>278</v>
      </c>
      <c r="B6" s="239"/>
      <c r="C6" s="239"/>
    </row>
    <row r="7" spans="1:3" ht="18.75" customHeight="1" thickBot="1">
      <c r="A7" s="139"/>
      <c r="B7" s="139"/>
      <c r="C7" s="47" t="s">
        <v>64</v>
      </c>
    </row>
    <row r="8" spans="1:3" ht="17.25" customHeight="1">
      <c r="A8" s="140" t="s">
        <v>279</v>
      </c>
      <c r="B8" s="234" t="s">
        <v>280</v>
      </c>
      <c r="C8" s="236" t="s">
        <v>281</v>
      </c>
    </row>
    <row r="9" spans="1:3" ht="33.75" customHeight="1" thickBot="1">
      <c r="A9" s="141" t="s">
        <v>282</v>
      </c>
      <c r="B9" s="235"/>
      <c r="C9" s="237"/>
    </row>
    <row r="10" spans="1:3" ht="24" customHeight="1">
      <c r="A10" s="142" t="s">
        <v>283</v>
      </c>
      <c r="B10" s="143" t="s">
        <v>284</v>
      </c>
      <c r="C10" s="182">
        <f>C11+C15+C20</f>
        <v>1391300.32</v>
      </c>
    </row>
    <row r="11" spans="1:3" ht="20.25" customHeight="1">
      <c r="A11" s="144" t="s">
        <v>285</v>
      </c>
      <c r="B11" s="145" t="s">
        <v>286</v>
      </c>
      <c r="C11" s="183">
        <f>C12</f>
        <v>891000</v>
      </c>
    </row>
    <row r="12" spans="1:3" ht="27.75" customHeight="1">
      <c r="A12" s="144" t="s">
        <v>287</v>
      </c>
      <c r="B12" s="145" t="s">
        <v>288</v>
      </c>
      <c r="C12" s="183">
        <f>SUM(C13:C14)</f>
        <v>891000</v>
      </c>
    </row>
    <row r="13" spans="1:3" s="148" customFormat="1" ht="65.25" customHeight="1">
      <c r="A13" s="146" t="s">
        <v>289</v>
      </c>
      <c r="B13" s="147" t="s">
        <v>290</v>
      </c>
      <c r="C13" s="184">
        <v>891000</v>
      </c>
    </row>
    <row r="14" spans="1:3" s="148" customFormat="1" ht="50.25" customHeight="1" thickBot="1">
      <c r="A14" s="149" t="s">
        <v>291</v>
      </c>
      <c r="B14" s="150" t="s">
        <v>292</v>
      </c>
      <c r="C14" s="185">
        <v>0</v>
      </c>
    </row>
    <row r="15" spans="1:3" s="148" customFormat="1" ht="36" customHeight="1">
      <c r="A15" s="142" t="s">
        <v>293</v>
      </c>
      <c r="B15" s="143" t="s">
        <v>294</v>
      </c>
      <c r="C15" s="182">
        <f>C16</f>
        <v>371300</v>
      </c>
    </row>
    <row r="16" spans="1:3" s="148" customFormat="1" ht="39" customHeight="1">
      <c r="A16" s="151" t="s">
        <v>295</v>
      </c>
      <c r="B16" s="152" t="s">
        <v>296</v>
      </c>
      <c r="C16" s="186">
        <f>SUM(C17:C19)</f>
        <v>371300</v>
      </c>
    </row>
    <row r="17" spans="1:3" s="148" customFormat="1" ht="94.5" customHeight="1">
      <c r="A17" s="146" t="s">
        <v>297</v>
      </c>
      <c r="B17" s="147" t="s">
        <v>298</v>
      </c>
      <c r="C17" s="184">
        <v>163400</v>
      </c>
    </row>
    <row r="18" spans="1:3" s="148" customFormat="1" ht="111.75" customHeight="1">
      <c r="A18" s="146" t="s">
        <v>299</v>
      </c>
      <c r="B18" s="147" t="s">
        <v>300</v>
      </c>
      <c r="C18" s="184">
        <v>1000</v>
      </c>
    </row>
    <row r="19" spans="1:3" s="148" customFormat="1" ht="91.5" customHeight="1" thickBot="1">
      <c r="A19" s="146" t="s">
        <v>301</v>
      </c>
      <c r="B19" s="147" t="s">
        <v>302</v>
      </c>
      <c r="C19" s="184">
        <v>206900</v>
      </c>
    </row>
    <row r="20" spans="1:3" ht="19.5" customHeight="1">
      <c r="A20" s="142" t="s">
        <v>303</v>
      </c>
      <c r="B20" s="143" t="s">
        <v>304</v>
      </c>
      <c r="C20" s="182">
        <f>C21+C23</f>
        <v>129000.32</v>
      </c>
    </row>
    <row r="21" spans="1:3" ht="19.5" customHeight="1">
      <c r="A21" s="144" t="s">
        <v>305</v>
      </c>
      <c r="B21" s="145" t="s">
        <v>306</v>
      </c>
      <c r="C21" s="183">
        <f>C22</f>
        <v>6000.32</v>
      </c>
    </row>
    <row r="22" spans="1:3" s="148" customFormat="1" ht="42" customHeight="1" thickBot="1">
      <c r="A22" s="153" t="s">
        <v>307</v>
      </c>
      <c r="B22" s="154" t="s">
        <v>308</v>
      </c>
      <c r="C22" s="187">
        <v>6000.32</v>
      </c>
    </row>
    <row r="23" spans="1:3" ht="18.75" customHeight="1">
      <c r="A23" s="142" t="s">
        <v>309</v>
      </c>
      <c r="B23" s="143" t="s">
        <v>310</v>
      </c>
      <c r="C23" s="182">
        <f>C24+C26</f>
        <v>123000</v>
      </c>
    </row>
    <row r="24" spans="1:3" ht="24.75" customHeight="1">
      <c r="A24" s="151" t="s">
        <v>311</v>
      </c>
      <c r="B24" s="152" t="s">
        <v>312</v>
      </c>
      <c r="C24" s="186">
        <f>C25</f>
        <v>104000</v>
      </c>
    </row>
    <row r="25" spans="1:3" s="155" customFormat="1" ht="40.5" customHeight="1">
      <c r="A25" s="146" t="s">
        <v>313</v>
      </c>
      <c r="B25" s="147" t="s">
        <v>314</v>
      </c>
      <c r="C25" s="184">
        <v>104000</v>
      </c>
    </row>
    <row r="26" spans="1:3" ht="23.25" customHeight="1">
      <c r="A26" s="151" t="s">
        <v>315</v>
      </c>
      <c r="B26" s="152" t="s">
        <v>316</v>
      </c>
      <c r="C26" s="186">
        <f>C27</f>
        <v>19000</v>
      </c>
    </row>
    <row r="27" spans="1:3" s="155" customFormat="1" ht="40.5" customHeight="1" thickBot="1">
      <c r="A27" s="156" t="s">
        <v>317</v>
      </c>
      <c r="B27" s="150" t="s">
        <v>318</v>
      </c>
      <c r="C27" s="185">
        <v>19000</v>
      </c>
    </row>
    <row r="28" spans="1:3" s="148" customFormat="1" ht="21.75" customHeight="1">
      <c r="A28" s="157" t="s">
        <v>319</v>
      </c>
      <c r="B28" s="158" t="s">
        <v>320</v>
      </c>
      <c r="C28" s="188">
        <f>C29</f>
        <v>7116655.68</v>
      </c>
    </row>
    <row r="29" spans="1:3" s="5" customFormat="1" ht="32.25" customHeight="1" thickBot="1">
      <c r="A29" s="159" t="s">
        <v>321</v>
      </c>
      <c r="B29" s="160" t="s">
        <v>322</v>
      </c>
      <c r="C29" s="189">
        <f>C30+C35+C38+C45</f>
        <v>7116655.68</v>
      </c>
    </row>
    <row r="30" spans="1:3" s="15" customFormat="1" ht="21" customHeight="1">
      <c r="A30" s="142" t="s">
        <v>323</v>
      </c>
      <c r="B30" s="143" t="s">
        <v>324</v>
      </c>
      <c r="C30" s="182">
        <f>C31+C33</f>
        <v>6843000</v>
      </c>
    </row>
    <row r="31" spans="1:3" s="15" customFormat="1" ht="34.5" customHeight="1">
      <c r="A31" s="151" t="s">
        <v>325</v>
      </c>
      <c r="B31" s="152" t="s">
        <v>326</v>
      </c>
      <c r="C31" s="186">
        <f>C32</f>
        <v>6412000</v>
      </c>
    </row>
    <row r="32" spans="1:3" s="15" customFormat="1" ht="30.75" customHeight="1">
      <c r="A32" s="146" t="s">
        <v>327</v>
      </c>
      <c r="B32" s="161" t="s">
        <v>328</v>
      </c>
      <c r="C32" s="184">
        <v>6412000</v>
      </c>
    </row>
    <row r="33" spans="1:3" s="15" customFormat="1" ht="26.25" customHeight="1">
      <c r="A33" s="151" t="s">
        <v>329</v>
      </c>
      <c r="B33" s="162" t="s">
        <v>330</v>
      </c>
      <c r="C33" s="184">
        <f>C34</f>
        <v>431000</v>
      </c>
    </row>
    <row r="34" spans="1:3" s="15" customFormat="1" ht="27" customHeight="1" thickBot="1">
      <c r="A34" s="156" t="s">
        <v>331</v>
      </c>
      <c r="B34" s="150" t="s">
        <v>332</v>
      </c>
      <c r="C34" s="185">
        <v>431000</v>
      </c>
    </row>
    <row r="35" spans="1:3" ht="32.25" customHeight="1">
      <c r="A35" s="163" t="s">
        <v>360</v>
      </c>
      <c r="B35" s="164" t="s">
        <v>333</v>
      </c>
      <c r="C35" s="190">
        <f>C36</f>
        <v>73255.68</v>
      </c>
    </row>
    <row r="36" spans="1:3" s="2" customFormat="1" ht="18.75" customHeight="1">
      <c r="A36" s="165" t="s">
        <v>334</v>
      </c>
      <c r="B36" s="162" t="s">
        <v>335</v>
      </c>
      <c r="C36" s="191">
        <f>C37</f>
        <v>73255.68</v>
      </c>
    </row>
    <row r="37" spans="1:3" s="242" customFormat="1" ht="19.5" customHeight="1" thickBot="1">
      <c r="A37" s="240" t="s">
        <v>336</v>
      </c>
      <c r="B37" s="241" t="s">
        <v>337</v>
      </c>
      <c r="C37" s="192">
        <v>73255.68</v>
      </c>
    </row>
    <row r="38" spans="1:3" ht="23.25" customHeight="1">
      <c r="A38" s="142" t="s">
        <v>338</v>
      </c>
      <c r="B38" s="143" t="s">
        <v>339</v>
      </c>
      <c r="C38" s="182">
        <f>C39+C41+C43</f>
        <v>190400</v>
      </c>
    </row>
    <row r="39" spans="1:3" ht="39.75" customHeight="1">
      <c r="A39" s="151" t="s">
        <v>340</v>
      </c>
      <c r="B39" s="152" t="s">
        <v>341</v>
      </c>
      <c r="C39" s="186">
        <f>C40</f>
        <v>162400</v>
      </c>
    </row>
    <row r="40" spans="1:3" s="155" customFormat="1" ht="51" customHeight="1" thickBot="1">
      <c r="A40" s="156" t="s">
        <v>342</v>
      </c>
      <c r="B40" s="150" t="s">
        <v>343</v>
      </c>
      <c r="C40" s="193">
        <v>162400</v>
      </c>
    </row>
    <row r="41" spans="1:3" s="155" customFormat="1" ht="33.75" customHeight="1">
      <c r="A41" s="166" t="s">
        <v>344</v>
      </c>
      <c r="B41" s="167" t="s">
        <v>345</v>
      </c>
      <c r="C41" s="194">
        <f>C42</f>
        <v>27000</v>
      </c>
    </row>
    <row r="42" spans="1:3" s="155" customFormat="1" ht="36.75" customHeight="1" thickBot="1">
      <c r="A42" s="156" t="s">
        <v>346</v>
      </c>
      <c r="B42" s="168" t="s">
        <v>347</v>
      </c>
      <c r="C42" s="185">
        <v>27000</v>
      </c>
    </row>
    <row r="43" spans="1:3" s="155" customFormat="1" ht="43.5" customHeight="1" thickBot="1">
      <c r="A43" s="166" t="s">
        <v>348</v>
      </c>
      <c r="B43" s="169" t="s">
        <v>349</v>
      </c>
      <c r="C43" s="194">
        <f>C44</f>
        <v>1000</v>
      </c>
    </row>
    <row r="44" spans="1:3" s="155" customFormat="1" ht="45.75" customHeight="1" thickBot="1">
      <c r="A44" s="156" t="s">
        <v>350</v>
      </c>
      <c r="B44" s="168" t="s">
        <v>351</v>
      </c>
      <c r="C44" s="185">
        <v>1000</v>
      </c>
    </row>
    <row r="45" spans="1:3" s="172" customFormat="1" ht="27" customHeight="1">
      <c r="A45" s="170" t="s">
        <v>352</v>
      </c>
      <c r="B45" s="171" t="s">
        <v>353</v>
      </c>
      <c r="C45" s="195">
        <f>C46+C47</f>
        <v>10000</v>
      </c>
    </row>
    <row r="46" spans="1:3" s="155" customFormat="1" ht="61.5" customHeight="1" thickBot="1">
      <c r="A46" s="173" t="s">
        <v>354</v>
      </c>
      <c r="B46" s="168" t="s">
        <v>355</v>
      </c>
      <c r="C46" s="185">
        <v>5000</v>
      </c>
    </row>
    <row r="47" spans="1:3" ht="15">
      <c r="A47" s="151" t="s">
        <v>361</v>
      </c>
      <c r="B47" s="152" t="s">
        <v>362</v>
      </c>
      <c r="C47" s="196">
        <f>C48</f>
        <v>5000</v>
      </c>
    </row>
    <row r="48" spans="1:3" ht="30.75" thickBot="1">
      <c r="A48" s="156" t="s">
        <v>363</v>
      </c>
      <c r="B48" s="197" t="s">
        <v>364</v>
      </c>
      <c r="C48" s="185">
        <v>5000</v>
      </c>
    </row>
    <row r="49" spans="1:3" ht="15.75" thickBot="1">
      <c r="A49" s="174"/>
      <c r="B49" s="175" t="s">
        <v>356</v>
      </c>
      <c r="C49" s="198">
        <f>C10+C28</f>
        <v>8507956</v>
      </c>
    </row>
    <row r="52" spans="1:3" ht="15.75">
      <c r="A52" s="177" t="s">
        <v>273</v>
      </c>
      <c r="B52" s="177"/>
      <c r="C52" s="138"/>
    </row>
    <row r="53" spans="1:2" ht="15.75">
      <c r="A53" s="177" t="s">
        <v>274</v>
      </c>
      <c r="B53" s="178" t="s">
        <v>59</v>
      </c>
    </row>
  </sheetData>
  <sheetProtection/>
  <mergeCells count="8">
    <mergeCell ref="B8:B9"/>
    <mergeCell ref="C8:C9"/>
    <mergeCell ref="B1:C1"/>
    <mergeCell ref="B2:C2"/>
    <mergeCell ref="B3:C3"/>
    <mergeCell ref="B4:C4"/>
    <mergeCell ref="A5:C5"/>
    <mergeCell ref="A6:C6"/>
  </mergeCells>
  <printOptions/>
  <pageMargins left="0.7" right="0.7" top="0.75" bottom="0.75" header="0.3" footer="0.3"/>
  <pageSetup fitToHeight="0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2024-01-07T09:51:23Z</dcterms:modified>
  <cp:category/>
  <cp:version/>
  <cp:contentType/>
  <cp:contentStatus/>
</cp:coreProperties>
</file>