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." sheetId="1" r:id="rId1"/>
    <sheet name="Прил,2" sheetId="2" r:id="rId2"/>
    <sheet name="Прил,3" sheetId="3" r:id="rId3"/>
    <sheet name="Прил,4" sheetId="4" r:id="rId4"/>
    <sheet name="Прил,1" sheetId="5" r:id="rId5"/>
  </sheets>
  <definedNames>
    <definedName name="_xlnm.Print_Area" localSheetId="0">'общ.'!$A$1:$G$19</definedName>
    <definedName name="_xlnm.Print_Area" localSheetId="4">'Прил,1'!$A$1:$C$34</definedName>
  </definedNames>
  <calcPr fullCalcOnLoad="1"/>
</workbook>
</file>

<file path=xl/sharedStrings.xml><?xml version="1.0" encoding="utf-8"?>
<sst xmlns="http://schemas.openxmlformats.org/spreadsheetml/2006/main" count="1883" uniqueCount="294">
  <si>
    <t>ОРДЖОНИКИДЗЕВСКОГО  СЕЛЬСОВЕТА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</si>
  <si>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</si>
  <si>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</si>
  <si>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</si>
  <si>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</si>
  <si>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</si>
  <si>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</si>
  <si>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с.Орджоникидзевское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</si>
  <si>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</si>
  <si>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</si>
  <si>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</si>
  <si>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</si>
  <si>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</si>
  <si>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</si>
  <si>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</si>
  <si>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</si>
  <si>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</si>
  <si>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</si>
  <si>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</si>
  <si>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</si>
  <si>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</si>
  <si>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</si>
  <si>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</si>
  <si>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</si>
  <si>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</si>
  <si>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</si>
  <si>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</si>
  <si>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</si>
  <si>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</si>
  <si>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</si>
  <si>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</si>
  <si>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</si>
  <si>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</si>
  <si>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</si>
  <si>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</si>
  <si>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</si>
  <si>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</si>
  <si>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</si>
  <si>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</si>
  <si>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</si>
  <si>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</si>
  <si>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</si>
  <si>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</si>
  <si>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</si>
  <si>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</si>
  <si>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</si>
  <si>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</si>
  <si>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</si>
  <si>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</si>
  <si>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</si>
  <si>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</si>
  <si>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</si>
  <si>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</si>
  <si>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</si>
  <si>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</si>
  <si>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</si>
  <si>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</si>
  <si>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</si>
  <si>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</si>
  <si>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</si>
  <si>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</si>
  <si>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</si>
  <si>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</si>
  <si>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(руб.)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</si>
  <si>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</si>
  <si>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</si>
  <si>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</si>
  <si>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</si>
  <si>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</si>
  <si>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</si>
  <si>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</si>
  <si>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</si>
  <si>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</si>
  <si>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</si>
  <si>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</si>
  <si>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</si>
  <si>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</si>
  <si>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</si>
  <si>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</si>
  <si>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</si>
  <si>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</si>
  <si>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</si>
  <si>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</si>
  <si>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</si>
  <si>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</si>
  <si>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</si>
  <si>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</si>
  <si>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</si>
  <si>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</si>
  <si>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</si>
  <si>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</si>
  <si>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</si>
  <si>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</si>
  <si>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</si>
  <si>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</si>
  <si>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</si>
  <si>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</si>
  <si>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</si>
  <si>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</si>
  <si>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</si>
  <si>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</si>
  <si>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</si>
  <si>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</si>
  <si>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</si>
  <si>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</si>
  <si>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</si>
  <si>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</si>
  <si>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</si>
  <si>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</si>
  <si>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</si>
  <si>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</si>
  <si>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</si>
  <si>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</si>
  <si>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</si>
  <si>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</si>
  <si>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</si>
  <si>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</si>
  <si>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</si>
  <si>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</si>
  <si>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</si>
  <si>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</si>
  <si>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</si>
  <si>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</si>
  <si>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</si>
  <si>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</si>
  <si>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</si>
  <si>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</si>
  <si>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</si>
  <si>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</si>
  <si>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Всего:</t>
  </si>
  <si>
    <t>40 1 00 70270</t>
  </si>
  <si>
    <t>112</t>
  </si>
  <si>
    <t>Иные выплаты персоналу учреждений, за исключением фонда оплаты труда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</si>
  <si>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</si>
  <si>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</si>
  <si>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16 0 01 00000</t>
  </si>
  <si>
    <t>Другие вопросы в области национальной безопасности и правоохранительной деятельности</t>
  </si>
  <si>
    <t>14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</si>
  <si>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</si>
  <si>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16 0 01 01100</t>
  </si>
  <si>
    <t>15 0 00 00000</t>
  </si>
  <si>
    <t>15 0 01 00000</t>
  </si>
  <si>
    <t>Обеспечение мер пожарной безопасности</t>
  </si>
  <si>
    <t>Жилищное хозяйство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</si>
  <si>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</si>
  <si>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</si>
  <si>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</si>
  <si>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</si>
  <si>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Глава Орджоникидзевского сельсовета</t>
  </si>
  <si>
    <t xml:space="preserve">40 1 00 S1260 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</si>
  <si>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</si>
  <si>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</si>
  <si>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</si>
  <si>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вопросы в области жилищно-коммунального хозяйства</t>
  </si>
  <si>
    <t>14 0 01 14000</t>
  </si>
  <si>
    <t>15 0 01 01200</t>
  </si>
  <si>
    <t xml:space="preserve">04 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</si>
  <si>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</si>
  <si>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</si>
  <si>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17 0 00 00000</t>
  </si>
  <si>
    <t>17 0 01 00000</t>
  </si>
  <si>
    <t>17 0 01 16000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</si>
  <si>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</si>
  <si>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</si>
  <si>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</si>
  <si>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</si>
  <si>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</si>
  <si>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</si>
  <si>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</si>
  <si>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30 0 01 02300</t>
  </si>
  <si>
    <t>Мероприятия направленные на использование и охрану земель на территории Орджоникидзевского сельсовета</t>
  </si>
  <si>
    <t>Предоставление широкополосного доступа к сети "Интернет"  МКУ "Орджоникидзевский СДК"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</si>
  <si>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</si>
  <si>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Бюджетные инвестиции</t>
  </si>
  <si>
    <t>410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</si>
  <si>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</si>
  <si>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Наименование целевых  программ</t>
  </si>
  <si>
    <t>ЦСР</t>
  </si>
  <si>
    <t>Рз</t>
  </si>
  <si>
    <t>ПР</t>
  </si>
  <si>
    <t>Код главы</t>
  </si>
  <si>
    <t>Администрация Орджоникидзевского сельсовета</t>
  </si>
  <si>
    <t>Обеспечение мер противопожарной безопасности</t>
  </si>
  <si>
    <t>Обеспечение пожарной безопасности</t>
  </si>
  <si>
    <t>Социальная политика</t>
  </si>
  <si>
    <t>ИТОГО:</t>
  </si>
  <si>
    <t xml:space="preserve">Приложение №1           </t>
  </si>
  <si>
    <t xml:space="preserve">"Приложение №1   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</si>
  <si>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</si>
  <si>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</si>
  <si>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</si>
  <si>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</si>
  <si>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</si>
  <si>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</si>
  <si>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>-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</si>
  <si>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</si>
  <si>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</si>
  <si>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</si>
  <si>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</si>
  <si>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</si>
  <si>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</si>
  <si>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</si>
  <si>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</si>
  <si>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</si>
  <si>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</si>
  <si>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</si>
  <si>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</si>
  <si>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</si>
  <si>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</si>
  <si>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</si>
  <si>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</si>
  <si>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</si>
  <si>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</si>
  <si>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</si>
  <si>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</si>
  <si>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</si>
  <si>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</si>
  <si>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</si>
  <si>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</si>
  <si>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</si>
  <si>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</si>
  <si>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</si>
  <si>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</si>
  <si>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</si>
  <si>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</si>
  <si>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</si>
  <si>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</si>
  <si>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</si>
  <si>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</si>
  <si>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</si>
  <si>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</si>
  <si>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</si>
  <si>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</si>
  <si>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</si>
  <si>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".</t>
  </si>
  <si>
    <t>Глава</t>
  </si>
  <si>
    <t>Орджоникидзевского сельсовета</t>
  </si>
  <si>
    <t>к  решению  Совета депутатов Орджоникидзевского сельсовета "О внесении изменений и дополнений в решение Совета депутатов Орджоникидзевского сельсовета от 26.12.2023 года № 83 «О бюджете муниципального образования Орджоникидзевского сельсовета Орджоникидзевского района Республики Хакасия на 2024  и плановый период 2025 и 2026 годов" от 29.02.2024г №92</t>
  </si>
  <si>
    <t>Источники  финансирования дефицита местного бюджета муниципального образования Орджоникидзевский  сельсовет на 2024 год</t>
  </si>
  <si>
    <t>на 2024год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</si>
  <si>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2024  и плановый период 2025 и 2026 годов" от 26.12.2023 года № 83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</si>
  <si>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2024 год </t>
  </si>
  <si>
    <t xml:space="preserve">Приложение №6              </t>
  </si>
  <si>
    <t>2024г</t>
  </si>
  <si>
    <t xml:space="preserve">Осуществление первичного воинского учета на территориях, где отсутствуют военные комиссариаты </t>
  </si>
  <si>
    <t>Мероприятия по обеспечению первичных мер пожарной безопасности на 2024г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</si>
  <si>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2024-2026г"</t>
  </si>
  <si>
    <t>Муниципальная программа «Борьба с преступностью и профилактике правонарушений в муниципальном образовании Орджоникидзевский сельсовет на  2024-2026годы»</t>
  </si>
  <si>
    <t>31 0 01 00000</t>
  </si>
  <si>
    <t>Муниципальная программа «Профилактика безнадзорности и правонарушений несовершеннолетних на  территории Орджоникидзевского сельсовета 2024год»</t>
  </si>
  <si>
    <t>31 0 01 12000</t>
  </si>
  <si>
    <t>Профилактика безнадзорности и правонарушений несовершеннолетних</t>
  </si>
  <si>
    <t>Мероприятия направленные на профилактику безнадзорности и правонарушений несовершеннолетних</t>
  </si>
  <si>
    <t>29 0 00 00000</t>
  </si>
  <si>
    <t xml:space="preserve"> Муниципальная программа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2024г. » </t>
  </si>
  <si>
    <t>29 0 01 S3370</t>
  </si>
  <si>
    <t>Организация и обеспечение внесения изменений в генеральный план и ПЗЗ муниципального образования Орджоникидзевский сельсовет</t>
  </si>
  <si>
    <t>Мероприятия направленные на на подготовку документов территориального планирования и правил землепользования и застройки</t>
  </si>
  <si>
    <t xml:space="preserve">Муниципальная программа «Энергосбережение и повышение энергоэффективности в муниципальном образовании Орджоникидзевский сельсовет  на 2024-2026годы </t>
  </si>
  <si>
    <t>06</t>
  </si>
  <si>
    <t>Охрана окружающей среды</t>
  </si>
  <si>
    <t>Другие вопросы в области окружающей среды</t>
  </si>
  <si>
    <t>33 0 00 00000</t>
  </si>
  <si>
    <t xml:space="preserve">Муниципальная программа"Обустройство контейнерных площадок на территории Орджоникидзевского сельсовета на 2024 год." </t>
  </si>
  <si>
    <t>33 0 01 00000</t>
  </si>
  <si>
    <t>Сохранение чистоты природных территорий и природного биологического разнообразия</t>
  </si>
  <si>
    <t>33 0 01 L5767</t>
  </si>
  <si>
    <t>Устройство, содержание и ремонт площадок для сбора твердых коммунальных отходов</t>
  </si>
  <si>
    <t>Муниципальная программа «Адресная социальная  поддержка нетрудоспособного населения и семей с детьми в 2024-2026годы»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</si>
  <si>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2024 год</t>
  </si>
  <si>
    <t>Муниципальная программа  «Спорт, физкультура и здоровье 2024-2026 годы»</t>
  </si>
  <si>
    <t xml:space="preserve">Приложение №2              </t>
  </si>
  <si>
    <t>Ведомственная структура расходов местного бюджета муниципального образования Орджоникидзевский   сельсовет на плановый период 2024 год.</t>
  </si>
  <si>
    <t xml:space="preserve">Приложение №8              </t>
  </si>
  <si>
    <t xml:space="preserve">Приложение №3             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</si>
  <si>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2024 год</t>
  </si>
  <si>
    <t>Расходов на 2024 год</t>
  </si>
  <si>
    <t>31 0 00 00000</t>
  </si>
  <si>
    <t xml:space="preserve">Муниципальная программа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2024г. » </t>
  </si>
  <si>
    <t>29 0 01 00000</t>
  </si>
  <si>
    <t>Мероприятия направленные  на подготовку документов территориального планирования и правил землепользования и застройки</t>
  </si>
  <si>
    <t>15</t>
  </si>
  <si>
    <t xml:space="preserve">Приложение №11              </t>
  </si>
  <si>
    <t xml:space="preserve">Приложение №4              </t>
  </si>
  <si>
    <t>№92</t>
  </si>
  <si>
    <t>29.02.2024г.</t>
  </si>
  <si>
    <t xml:space="preserve">               О внесении изменений и дополнений в решение Совета депутатов Орджоникидзевского сельсовета от 26.12.2023 года № 83 «О бюджете муниципального образования Орджоникидзевского сельсовета Орджоникидзевского района Республики Хакасия на 2024  и плановый период 2025 и 2026 годов</t>
  </si>
  <si>
    <t xml:space="preserve">                      1.Внести в решение Совета депутатов Орджоникидзевского сельсовета Орджоникидзевского района Республики Хакасия от 26 декабря 2023 года № 83 «О бюджете муниципального образования Орджоникидзевского сельсовета Орджоникидзевского района Республики Хакасия на 2024  и плановый период 2025 и 2026 годов» следующие изменения и дополнения:</t>
  </si>
  <si>
    <t xml:space="preserve">                   1.1.Приложение 1 «Источники  финансирования дефицита местного бюджета муниципального образования Орджоникидзевский  сельсовет на 2024 год»  изложить в новой редакции согласно приложению 1 к настоящему решению. Источники  финансирования дефицита местного бюджета муниципального образования Орджоникидзевский  сельсовет на 2024 утвердить в сумме 1159569,00руб.;</t>
  </si>
  <si>
    <t xml:space="preserve">                   1.3.Приложение 8 «Ведомственная структура расходов местного бюджета муниципального образования  Орджоникидзевский сельсовет на 2024год»  изложить в новой редакции согласно приложению 3  к настоящему решению. Расходы местного  бюджета муниципального  образования Орджоникидзевский сельсовет   на 2024 год утвердить в сумме 12552758,00 руб.; </t>
  </si>
  <si>
    <t xml:space="preserve">                   1.2.Приложение 6 «Распределение бюджетных ассигнований по разделам, подразделам, целевым статьям и видам расходов  классификации расходов  местного бюджета муниципального образования Орджоникидзевский сельсовет  на 2024год» изложить в новой редакции согласно приложению 2   к настоящему решению. Расходы местного  бюджета муниципального  образования Орджоникидзевский сельсовет   на 2024 год утвердить в сумме  12552758,00 руб.;</t>
  </si>
  <si>
    <t xml:space="preserve">                   1.4.Приложение 11 «Перечень муниципальных целевых программ, предусмотренных к финансированию из местного бюджета муниципального образования  Орджоникидзевский сельсовет на 2024год "»  изложить в новой редакции согласно приложению 4  к настоящему решению. Расходы местного  бюджета муниципального  образования Орджоникидзевский сельсовет на исполнение муниципальных целевых программ в 2024 году утвердить в сумме 2500031,74 руб.;  Лимиты ассигнований по муниципальной программе "Обустройство контейнерных площадок на территории Орджоникидзевского сельсовета на 2024 год."  увеличить на 449580,77 руб. и принять в объеме 1534775,74 руб. Лимиты ассигнований по муниципальной программе «Подготовка документов территориального планирования и правил землепользования и застройки муниципального образования Орджоникидзевский сельсовет на 2024г. » " увеличить на 0,34 руб. и принять в объеме 656566 руб.</t>
  </si>
  <si>
    <t xml:space="preserve">                  2.Настоящее решение вступает в силу со дня его подписания главой Орджоникидзевского сельсовета Орджоникидзевского района Республики Хакасия. Настоящее решение опубликовать на информационном стенде в здании администрации Орджоникидзевского сельсовета и на официальном сайте в сети «Интернет» or19.ru.</t>
  </si>
  <si>
    <t xml:space="preserve">                      В соответствии с Бюджетным Кодексом Российской Федерации, статьей 14 Федерального Закона от 06 октября 2003 года №131-ФЗ «Об общих принципах организации местного самоуправления в Российской Федерации», руководствуясь Уставом муниципального образования Орджоникидзевский сельсовет Орджоникидзевского района Республики Хакасия, Совет депутатов Орджоникидзевского сельсовета Орджоникидзевского района Республики Хакасия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</si>
</sst>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7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 indent="2"/>
      <protection/>
    </xf>
    <xf numFmtId="0" fontId="39" fillId="0" borderId="1">
      <alignment horizontal="left" wrapText="1" indent="2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top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57" fillId="0" borderId="11" xfId="0" applyFont="1" applyFill="1" applyBorder="1" applyAlignment="1">
      <alignment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wrapText="1"/>
    </xf>
    <xf numFmtId="0" fontId="46" fillId="0" borderId="11" xfId="0" applyFont="1" applyFill="1" applyBorder="1" applyAlignment="1">
      <alignment wrapText="1"/>
    </xf>
    <xf numFmtId="0" fontId="56" fillId="0" borderId="13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Alignment="1">
      <alignment horizontal="center" vertical="center"/>
    </xf>
    <xf numFmtId="49" fontId="56" fillId="0" borderId="13" xfId="0" applyNumberFormat="1" applyFont="1" applyFill="1" applyBorder="1" applyAlignment="1">
      <alignment vertical="top" wrapText="1"/>
    </xf>
    <xf numFmtId="0" fontId="57" fillId="0" borderId="0" xfId="0" applyFont="1" applyAlignment="1">
      <alignment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49" fontId="58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justify"/>
    </xf>
    <xf numFmtId="0" fontId="37" fillId="0" borderId="0" xfId="0" applyFont="1" applyAlignment="1">
      <alignment/>
    </xf>
    <xf numFmtId="4" fontId="55" fillId="0" borderId="12" xfId="0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center" wrapText="1"/>
    </xf>
    <xf numFmtId="4" fontId="57" fillId="0" borderId="14" xfId="0" applyNumberFormat="1" applyFont="1" applyFill="1" applyBorder="1" applyAlignment="1">
      <alignment horizont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wrapText="1"/>
    </xf>
    <xf numFmtId="4" fontId="57" fillId="0" borderId="12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49" fontId="46" fillId="0" borderId="13" xfId="0" applyNumberFormat="1" applyFont="1" applyFill="1" applyBorder="1" applyAlignment="1">
      <alignment wrapText="1"/>
    </xf>
    <xf numFmtId="0" fontId="56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vertical="justify"/>
    </xf>
    <xf numFmtId="0" fontId="55" fillId="0" borderId="18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vertical="justify"/>
    </xf>
    <xf numFmtId="49" fontId="57" fillId="0" borderId="17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justify"/>
    </xf>
    <xf numFmtId="0" fontId="37" fillId="0" borderId="0" xfId="0" applyFont="1" applyFill="1" applyAlignment="1">
      <alignment horizontal="left" vertical="top"/>
    </xf>
    <xf numFmtId="4" fontId="57" fillId="0" borderId="14" xfId="0" applyNumberFormat="1" applyFont="1" applyFill="1" applyBorder="1" applyAlignment="1">
      <alignment horizontal="center" vertical="center" wrapText="1"/>
    </xf>
    <xf numFmtId="4" fontId="57" fillId="0" borderId="20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49" fontId="37" fillId="0" borderId="18" xfId="0" applyNumberFormat="1" applyFont="1" applyFill="1" applyBorder="1" applyAlignment="1">
      <alignment horizontal="left" vertical="top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" fontId="57" fillId="0" borderId="16" xfId="0" applyNumberFormat="1" applyFont="1" applyFill="1" applyBorder="1" applyAlignment="1">
      <alignment horizontal="center" vertical="center" wrapText="1"/>
    </xf>
    <xf numFmtId="0" fontId="56" fillId="0" borderId="13" xfId="54" applyFont="1" applyFill="1" applyBorder="1" applyAlignment="1">
      <alignment horizontal="left" vertical="top" wrapText="1"/>
      <protection/>
    </xf>
    <xf numFmtId="49" fontId="55" fillId="0" borderId="21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left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" fontId="55" fillId="0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left" vertical="top"/>
    </xf>
    <xf numFmtId="49" fontId="37" fillId="0" borderId="13" xfId="0" applyNumberFormat="1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/>
    </xf>
    <xf numFmtId="173" fontId="12" fillId="0" borderId="24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173" fontId="12" fillId="0" borderId="26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173" fontId="13" fillId="0" borderId="26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172" fontId="13" fillId="0" borderId="26" xfId="0" applyNumberFormat="1" applyFont="1" applyBorder="1" applyAlignment="1">
      <alignment horizontal="center" vertical="top" wrapText="1"/>
    </xf>
    <xf numFmtId="172" fontId="12" fillId="0" borderId="26" xfId="0" applyNumberFormat="1" applyFont="1" applyBorder="1" applyAlignment="1">
      <alignment horizontal="center" vertical="top" wrapText="1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5" fillId="0" borderId="0" xfId="0" applyFont="1" applyAlignment="1">
      <alignment horizontal="center"/>
    </xf>
    <xf numFmtId="49" fontId="37" fillId="0" borderId="0" xfId="0" applyNumberFormat="1" applyFont="1" applyFill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wrapText="1"/>
    </xf>
    <xf numFmtId="0" fontId="68" fillId="0" borderId="11" xfId="0" applyFont="1" applyFill="1" applyBorder="1" applyAlignment="1">
      <alignment vertical="top" wrapText="1"/>
    </xf>
    <xf numFmtId="49" fontId="67" fillId="0" borderId="11" xfId="0" applyNumberFormat="1" applyFont="1" applyFill="1" applyBorder="1" applyAlignment="1">
      <alignment wrapText="1"/>
    </xf>
    <xf numFmtId="49" fontId="68" fillId="0" borderId="11" xfId="0" applyNumberFormat="1" applyFont="1" applyFill="1" applyBorder="1" applyAlignment="1">
      <alignment vertical="top" wrapText="1"/>
    </xf>
    <xf numFmtId="49" fontId="67" fillId="0" borderId="11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/>
    </xf>
    <xf numFmtId="4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9" fontId="37" fillId="0" borderId="12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vertical="top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wrapText="1"/>
    </xf>
    <xf numFmtId="0" fontId="68" fillId="0" borderId="13" xfId="0" applyFont="1" applyFill="1" applyBorder="1" applyAlignment="1">
      <alignment vertical="top" wrapText="1"/>
    </xf>
    <xf numFmtId="49" fontId="67" fillId="0" borderId="13" xfId="0" applyNumberFormat="1" applyFont="1" applyFill="1" applyBorder="1" applyAlignment="1">
      <alignment wrapText="1"/>
    </xf>
    <xf numFmtId="49" fontId="68" fillId="0" borderId="13" xfId="0" applyNumberFormat="1" applyFont="1" applyFill="1" applyBorder="1" applyAlignment="1">
      <alignment vertical="top" wrapText="1"/>
    </xf>
    <xf numFmtId="49" fontId="67" fillId="0" borderId="13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vertical="center" wrapText="1"/>
    </xf>
    <xf numFmtId="0" fontId="67" fillId="0" borderId="17" xfId="0" applyFont="1" applyFill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6" fillId="0" borderId="17" xfId="0" applyFont="1" applyFill="1" applyBorder="1" applyAlignment="1">
      <alignment horizontal="left" vertical="top" wrapText="1"/>
    </xf>
    <xf numFmtId="49" fontId="67" fillId="0" borderId="17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 vertical="top" wrapText="1"/>
    </xf>
    <xf numFmtId="49" fontId="68" fillId="0" borderId="17" xfId="0" applyNumberFormat="1" applyFont="1" applyFill="1" applyBorder="1" applyAlignment="1">
      <alignment vertical="top" wrapText="1"/>
    </xf>
    <xf numFmtId="49" fontId="67" fillId="0" borderId="29" xfId="0" applyNumberFormat="1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vertical="top"/>
    </xf>
    <xf numFmtId="4" fontId="37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69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7" fillId="0" borderId="17" xfId="0" applyFont="1" applyFill="1" applyBorder="1" applyAlignment="1">
      <alignment horizontal="left" vertical="top" wrapText="1"/>
    </xf>
    <xf numFmtId="0" fontId="57" fillId="0" borderId="28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top" wrapText="1"/>
    </xf>
    <xf numFmtId="0" fontId="13" fillId="0" borderId="31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0" fontId="70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37" fillId="0" borderId="0" xfId="0" applyFont="1" applyFill="1" applyAlignment="1">
      <alignment horizontal="justify" wrapText="1"/>
    </xf>
    <xf numFmtId="0" fontId="58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49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49" fontId="5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140625" defaultRowHeight="15"/>
  <cols>
    <col min="1" max="1" width="11.8515625" style="18" customWidth="1"/>
    <col min="2" max="3" width="9.140625" style="18" customWidth="1"/>
    <col min="4" max="4" width="28.7109375" style="18" customWidth="1"/>
    <col min="5" max="6" width="9.140625" style="18" customWidth="1"/>
    <col min="7" max="7" width="36.421875" style="18" customWidth="1"/>
  </cols>
  <sheetData>
    <row r="1" spans="1:7" ht="15.75">
      <c r="A1" s="163" t="s">
        <v>1</v>
      </c>
      <c r="B1" s="163"/>
      <c r="C1" s="163"/>
      <c r="D1" s="163"/>
      <c r="E1" s="163"/>
      <c r="F1" s="163"/>
      <c r="G1" s="163"/>
    </row>
    <row r="2" spans="1:7" ht="15.75">
      <c r="A2" s="163" t="s">
        <v>2</v>
      </c>
      <c r="B2" s="163"/>
      <c r="C2" s="163"/>
      <c r="D2" s="163"/>
      <c r="E2" s="163"/>
      <c r="F2" s="163"/>
      <c r="G2" s="163"/>
    </row>
    <row r="3" spans="1:7" ht="15.75">
      <c r="A3" s="163" t="s">
        <v>3</v>
      </c>
      <c r="B3" s="163"/>
      <c r="C3" s="163"/>
      <c r="D3" s="163"/>
      <c r="E3" s="163"/>
      <c r="F3" s="163"/>
      <c r="G3" s="163"/>
    </row>
    <row r="4" spans="1:7" ht="18.75">
      <c r="A4" s="164" t="s">
        <v>4</v>
      </c>
      <c r="B4" s="164"/>
      <c r="C4" s="164"/>
      <c r="D4" s="164"/>
      <c r="E4" s="164"/>
      <c r="F4" s="164"/>
      <c r="G4" s="164"/>
    </row>
    <row r="5" spans="1:7" ht="18.75">
      <c r="A5" s="164" t="s">
        <v>0</v>
      </c>
      <c r="B5" s="164"/>
      <c r="C5" s="164"/>
      <c r="D5" s="164"/>
      <c r="E5" s="164"/>
      <c r="F5" s="164"/>
      <c r="G5" s="164"/>
    </row>
    <row r="6" spans="1:7" ht="18.75">
      <c r="A6" s="164" t="s">
        <v>5</v>
      </c>
      <c r="B6" s="164"/>
      <c r="C6" s="164"/>
      <c r="D6" s="164"/>
      <c r="E6" s="164"/>
      <c r="F6" s="164"/>
      <c r="G6" s="164"/>
    </row>
    <row r="7" spans="1:7" ht="18.75">
      <c r="A7" s="166" t="s">
        <v>7</v>
      </c>
      <c r="B7" s="166"/>
      <c r="C7" s="166"/>
      <c r="D7" s="166"/>
      <c r="E7" s="166"/>
      <c r="F7" s="166"/>
      <c r="G7" s="166"/>
    </row>
    <row r="8" spans="1:7" ht="18.75">
      <c r="A8" s="165" t="s">
        <v>285</v>
      </c>
      <c r="B8" s="165"/>
      <c r="C8" s="112"/>
      <c r="D8" s="112"/>
      <c r="E8" s="112"/>
      <c r="F8" s="112"/>
      <c r="G8" s="129" t="s">
        <v>284</v>
      </c>
    </row>
    <row r="9" spans="1:7" ht="18.75">
      <c r="A9" s="22"/>
      <c r="B9" s="23"/>
      <c r="C9" s="23"/>
      <c r="D9" s="23"/>
      <c r="E9" s="23"/>
      <c r="F9" s="23"/>
      <c r="G9" s="24"/>
    </row>
    <row r="10" spans="1:9" s="3" customFormat="1" ht="63.75" customHeight="1">
      <c r="A10" s="190" t="s">
        <v>286</v>
      </c>
      <c r="B10" s="190"/>
      <c r="C10" s="190"/>
      <c r="D10" s="190"/>
      <c r="E10" s="190"/>
      <c r="F10" s="190"/>
      <c r="G10" s="190"/>
      <c r="I10" s="20"/>
    </row>
    <row r="11" spans="1:15" ht="95.25" customHeight="1">
      <c r="A11" s="191" t="s">
        <v>293</v>
      </c>
      <c r="B11" s="191"/>
      <c r="C11" s="191"/>
      <c r="D11" s="191"/>
      <c r="E11" s="191"/>
      <c r="F11" s="191"/>
      <c r="G11" s="191"/>
      <c r="O11" s="21"/>
    </row>
    <row r="12" spans="1:7" ht="18.75">
      <c r="A12" s="23"/>
      <c r="B12" s="23"/>
      <c r="C12" s="23"/>
      <c r="D12" s="203" t="s">
        <v>6</v>
      </c>
      <c r="E12" s="23"/>
      <c r="F12" s="23"/>
      <c r="G12" s="23"/>
    </row>
    <row r="13" spans="1:7" ht="68.25" customHeight="1">
      <c r="A13" s="191" t="s">
        <v>287</v>
      </c>
      <c r="B13" s="191"/>
      <c r="C13" s="191"/>
      <c r="D13" s="191"/>
      <c r="E13" s="191"/>
      <c r="F13" s="191"/>
      <c r="G13" s="191"/>
    </row>
    <row r="14" spans="1:7" s="1" customFormat="1" ht="74.25" customHeight="1">
      <c r="A14" s="192" t="s">
        <v>288</v>
      </c>
      <c r="B14" s="192"/>
      <c r="C14" s="192"/>
      <c r="D14" s="192"/>
      <c r="E14" s="192"/>
      <c r="F14" s="192"/>
      <c r="G14" s="192"/>
    </row>
    <row r="15" spans="1:7" s="1" customFormat="1" ht="85.5" customHeight="1">
      <c r="A15" s="192" t="s">
        <v>290</v>
      </c>
      <c r="B15" s="192"/>
      <c r="C15" s="192"/>
      <c r="D15" s="192"/>
      <c r="E15" s="192"/>
      <c r="F15" s="192"/>
      <c r="G15" s="192"/>
    </row>
    <row r="16" spans="1:7" s="1" customFormat="1" ht="68.25" customHeight="1">
      <c r="A16" s="192" t="s">
        <v>289</v>
      </c>
      <c r="B16" s="192"/>
      <c r="C16" s="192"/>
      <c r="D16" s="192"/>
      <c r="E16" s="192"/>
      <c r="F16" s="192"/>
      <c r="G16" s="192"/>
    </row>
    <row r="17" spans="1:7" s="1" customFormat="1" ht="171" customHeight="1">
      <c r="A17" s="192" t="s">
        <v>291</v>
      </c>
      <c r="B17" s="192"/>
      <c r="C17" s="192"/>
      <c r="D17" s="192"/>
      <c r="E17" s="192"/>
      <c r="F17" s="192"/>
      <c r="G17" s="192"/>
    </row>
    <row r="18" spans="1:7" ht="70.5" customHeight="1">
      <c r="A18" s="193" t="s">
        <v>292</v>
      </c>
      <c r="B18" s="193"/>
      <c r="C18" s="193"/>
      <c r="D18" s="193"/>
      <c r="E18" s="193"/>
      <c r="F18" s="193"/>
      <c r="G18" s="193"/>
    </row>
    <row r="19" spans="1:7" ht="60" customHeight="1">
      <c r="A19" s="170" t="s">
        <v>148</v>
      </c>
      <c r="B19" s="170"/>
      <c r="C19" s="170"/>
      <c r="D19" s="170"/>
      <c r="E19" s="22"/>
      <c r="F19" s="22"/>
      <c r="G19" s="22" t="s">
        <v>58</v>
      </c>
    </row>
    <row r="20" spans="1:7" ht="18.75">
      <c r="A20" s="168"/>
      <c r="B20" s="168"/>
      <c r="C20" s="168"/>
      <c r="D20" s="168"/>
      <c r="E20" s="168"/>
      <c r="F20" s="168"/>
      <c r="G20" s="168"/>
    </row>
    <row r="21" spans="1:7" ht="29.25" customHeight="1">
      <c r="A21" s="19"/>
      <c r="B21" s="169"/>
      <c r="C21" s="169"/>
      <c r="D21" s="169"/>
      <c r="E21" s="169"/>
      <c r="F21" s="169"/>
      <c r="G21" s="169"/>
    </row>
    <row r="22" spans="1:7" ht="15.75">
      <c r="A22" s="19"/>
      <c r="B22" s="167"/>
      <c r="C22" s="167"/>
      <c r="D22" s="167"/>
      <c r="E22" s="167"/>
      <c r="F22" s="167"/>
      <c r="G22" s="167"/>
    </row>
  </sheetData>
  <sheetProtection/>
  <mergeCells count="20">
    <mergeCell ref="B22:G22"/>
    <mergeCell ref="A18:G18"/>
    <mergeCell ref="A20:G20"/>
    <mergeCell ref="B21:G21"/>
    <mergeCell ref="A16:G16"/>
    <mergeCell ref="A19:D19"/>
    <mergeCell ref="A17:G17"/>
    <mergeCell ref="A15:G15"/>
    <mergeCell ref="A11:G11"/>
    <mergeCell ref="A8:B8"/>
    <mergeCell ref="A13:G13"/>
    <mergeCell ref="A7:G7"/>
    <mergeCell ref="A10:G10"/>
    <mergeCell ref="A14:G14"/>
    <mergeCell ref="A1:G1"/>
    <mergeCell ref="A2:G2"/>
    <mergeCell ref="A3:G3"/>
    <mergeCell ref="A4:G4"/>
    <mergeCell ref="A5:G5"/>
    <mergeCell ref="A6:G6"/>
  </mergeCells>
  <printOptions/>
  <pageMargins left="1.1811023622047245" right="0.5905511811023623" top="0.31496062992125984" bottom="0.31496062992125984" header="0.2362204724409449" footer="0.196850393700787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6.7109375" style="130" customWidth="1"/>
    <col min="2" max="2" width="8.8515625" style="130" customWidth="1"/>
    <col min="3" max="3" width="15.57421875" style="130" customWidth="1"/>
    <col min="4" max="4" width="8.8515625" style="130" customWidth="1"/>
    <col min="5" max="5" width="62.00390625" style="30" customWidth="1"/>
    <col min="6" max="6" width="16.421875" style="139" customWidth="1"/>
  </cols>
  <sheetData>
    <row r="1" spans="5:6" ht="15">
      <c r="E1" s="171" t="s">
        <v>271</v>
      </c>
      <c r="F1" s="171"/>
    </row>
    <row r="2" spans="5:6" ht="71.25" customHeight="1">
      <c r="E2" s="196" t="s">
        <v>237</v>
      </c>
      <c r="F2" s="196"/>
    </row>
    <row r="3" spans="5:6" ht="15">
      <c r="E3" s="171" t="s">
        <v>242</v>
      </c>
      <c r="F3" s="171"/>
    </row>
    <row r="4" spans="5:6" ht="57.75" customHeight="1">
      <c r="E4" s="196" t="s">
        <v>240</v>
      </c>
      <c r="F4" s="196"/>
    </row>
    <row r="5" spans="1:6" ht="33.75" customHeight="1">
      <c r="A5" s="172" t="s">
        <v>241</v>
      </c>
      <c r="B5" s="172"/>
      <c r="C5" s="172"/>
      <c r="D5" s="172"/>
      <c r="E5" s="172"/>
      <c r="F5" s="172"/>
    </row>
    <row r="6" ht="15.75" thickBot="1">
      <c r="F6" s="17" t="s">
        <v>63</v>
      </c>
    </row>
    <row r="7" spans="1:6" ht="15.75">
      <c r="A7" s="78" t="s">
        <v>8</v>
      </c>
      <c r="B7" s="131" t="s">
        <v>9</v>
      </c>
      <c r="C7" s="131"/>
      <c r="D7" s="131"/>
      <c r="E7" s="79"/>
      <c r="F7" s="48" t="s">
        <v>10</v>
      </c>
    </row>
    <row r="8" spans="1:6" ht="16.5" customHeight="1">
      <c r="A8" s="49" t="s">
        <v>11</v>
      </c>
      <c r="B8" s="8" t="s">
        <v>12</v>
      </c>
      <c r="C8" s="8" t="s">
        <v>13</v>
      </c>
      <c r="D8" s="8" t="s">
        <v>14</v>
      </c>
      <c r="E8" s="31" t="s">
        <v>15</v>
      </c>
      <c r="F8" s="50" t="s">
        <v>16</v>
      </c>
    </row>
    <row r="9" spans="1:6" ht="15.75">
      <c r="A9" s="49"/>
      <c r="B9" s="8" t="s">
        <v>11</v>
      </c>
      <c r="C9" s="40"/>
      <c r="D9" s="40"/>
      <c r="E9" s="80"/>
      <c r="F9" s="143" t="s">
        <v>243</v>
      </c>
    </row>
    <row r="10" spans="1:6" s="4" customFormat="1" ht="21" customHeight="1">
      <c r="A10" s="32" t="s">
        <v>17</v>
      </c>
      <c r="B10" s="6"/>
      <c r="C10" s="6"/>
      <c r="D10" s="6"/>
      <c r="E10" s="81" t="s">
        <v>19</v>
      </c>
      <c r="F10" s="46">
        <f>F11+F16+F28</f>
        <v>5580535.68</v>
      </c>
    </row>
    <row r="11" spans="1:6" s="4" customFormat="1" ht="33" customHeight="1">
      <c r="A11" s="32" t="s">
        <v>17</v>
      </c>
      <c r="B11" s="6" t="s">
        <v>20</v>
      </c>
      <c r="C11" s="6"/>
      <c r="D11" s="6"/>
      <c r="E11" s="7" t="s">
        <v>21</v>
      </c>
      <c r="F11" s="46">
        <f>F12</f>
        <v>1001045</v>
      </c>
    </row>
    <row r="12" spans="1:6" ht="45.75" customHeight="1">
      <c r="A12" s="32" t="s">
        <v>17</v>
      </c>
      <c r="B12" s="6" t="s">
        <v>20</v>
      </c>
      <c r="C12" s="6" t="s">
        <v>62</v>
      </c>
      <c r="D12" s="6" t="s">
        <v>18</v>
      </c>
      <c r="E12" s="7" t="s">
        <v>59</v>
      </c>
      <c r="F12" s="46">
        <f>F13</f>
        <v>1001045</v>
      </c>
    </row>
    <row r="13" spans="1:6" ht="57" customHeight="1">
      <c r="A13" s="32" t="s">
        <v>17</v>
      </c>
      <c r="B13" s="6" t="s">
        <v>20</v>
      </c>
      <c r="C13" s="6" t="s">
        <v>45</v>
      </c>
      <c r="D13" s="6" t="s">
        <v>18</v>
      </c>
      <c r="E13" s="7" t="s">
        <v>92</v>
      </c>
      <c r="F13" s="46">
        <f>F14</f>
        <v>1001045</v>
      </c>
    </row>
    <row r="14" spans="1:6" ht="30.75" customHeight="1">
      <c r="A14" s="32" t="s">
        <v>17</v>
      </c>
      <c r="B14" s="6" t="s">
        <v>20</v>
      </c>
      <c r="C14" s="6" t="s">
        <v>93</v>
      </c>
      <c r="D14" s="6" t="s">
        <v>18</v>
      </c>
      <c r="E14" s="7" t="s">
        <v>94</v>
      </c>
      <c r="F14" s="46">
        <f>F15</f>
        <v>1001045</v>
      </c>
    </row>
    <row r="15" spans="1:6" ht="30" customHeight="1">
      <c r="A15" s="49" t="s">
        <v>17</v>
      </c>
      <c r="B15" s="8" t="s">
        <v>20</v>
      </c>
      <c r="C15" s="8" t="s">
        <v>93</v>
      </c>
      <c r="D15" s="8" t="s">
        <v>22</v>
      </c>
      <c r="E15" s="9" t="s">
        <v>95</v>
      </c>
      <c r="F15" s="51">
        <v>1001045</v>
      </c>
    </row>
    <row r="16" spans="1:6" s="4" customFormat="1" ht="48.75" customHeight="1">
      <c r="A16" s="32" t="s">
        <v>17</v>
      </c>
      <c r="B16" s="6" t="s">
        <v>23</v>
      </c>
      <c r="C16" s="6"/>
      <c r="D16" s="6"/>
      <c r="E16" s="7" t="s">
        <v>24</v>
      </c>
      <c r="F16" s="46">
        <f>F17</f>
        <v>1049198</v>
      </c>
    </row>
    <row r="17" spans="1:6" ht="46.5" customHeight="1">
      <c r="A17" s="32" t="s">
        <v>17</v>
      </c>
      <c r="B17" s="6" t="s">
        <v>23</v>
      </c>
      <c r="C17" s="6" t="s">
        <v>62</v>
      </c>
      <c r="D17" s="6" t="s">
        <v>18</v>
      </c>
      <c r="E17" s="7" t="s">
        <v>59</v>
      </c>
      <c r="F17" s="46">
        <f>F18</f>
        <v>1049198</v>
      </c>
    </row>
    <row r="18" spans="1:6" ht="59.25" customHeight="1">
      <c r="A18" s="32" t="s">
        <v>17</v>
      </c>
      <c r="B18" s="6" t="s">
        <v>23</v>
      </c>
      <c r="C18" s="6" t="s">
        <v>45</v>
      </c>
      <c r="D18" s="6" t="s">
        <v>18</v>
      </c>
      <c r="E18" s="7" t="s">
        <v>60</v>
      </c>
      <c r="F18" s="46">
        <f>F19+F24+F26</f>
        <v>1049198</v>
      </c>
    </row>
    <row r="19" spans="1:6" ht="19.5" customHeight="1">
      <c r="A19" s="32" t="s">
        <v>17</v>
      </c>
      <c r="B19" s="6" t="s">
        <v>23</v>
      </c>
      <c r="C19" s="6" t="s">
        <v>96</v>
      </c>
      <c r="D19" s="6" t="s">
        <v>18</v>
      </c>
      <c r="E19" s="7" t="s">
        <v>25</v>
      </c>
      <c r="F19" s="46">
        <f>F20+F21+F22+F23</f>
        <v>1028074</v>
      </c>
    </row>
    <row r="20" spans="1:6" ht="31.5" customHeight="1">
      <c r="A20" s="49" t="s">
        <v>17</v>
      </c>
      <c r="B20" s="8" t="s">
        <v>23</v>
      </c>
      <c r="C20" s="8" t="s">
        <v>96</v>
      </c>
      <c r="D20" s="8" t="s">
        <v>22</v>
      </c>
      <c r="E20" s="9" t="s">
        <v>97</v>
      </c>
      <c r="F20" s="51">
        <v>601400</v>
      </c>
    </row>
    <row r="21" spans="1:6" ht="30.75" customHeight="1">
      <c r="A21" s="49" t="s">
        <v>17</v>
      </c>
      <c r="B21" s="8" t="s">
        <v>23</v>
      </c>
      <c r="C21" s="8" t="s">
        <v>96</v>
      </c>
      <c r="D21" s="8" t="s">
        <v>26</v>
      </c>
      <c r="E21" s="10" t="s">
        <v>61</v>
      </c>
      <c r="F21" s="51">
        <v>279500</v>
      </c>
    </row>
    <row r="22" spans="1:6" ht="19.5" customHeight="1">
      <c r="A22" s="49" t="s">
        <v>17</v>
      </c>
      <c r="B22" s="8" t="s">
        <v>23</v>
      </c>
      <c r="C22" s="8" t="s">
        <v>96</v>
      </c>
      <c r="D22" s="8" t="s">
        <v>27</v>
      </c>
      <c r="E22" s="10" t="s">
        <v>28</v>
      </c>
      <c r="F22" s="51">
        <v>5000</v>
      </c>
    </row>
    <row r="23" spans="1:6" s="2" customFormat="1" ht="18" customHeight="1">
      <c r="A23" s="49" t="s">
        <v>17</v>
      </c>
      <c r="B23" s="8" t="s">
        <v>23</v>
      </c>
      <c r="C23" s="8" t="s">
        <v>96</v>
      </c>
      <c r="D23" s="8" t="s">
        <v>29</v>
      </c>
      <c r="E23" s="10" t="s">
        <v>30</v>
      </c>
      <c r="F23" s="51">
        <v>142174</v>
      </c>
    </row>
    <row r="24" spans="1:7" ht="45" customHeight="1">
      <c r="A24" s="32" t="s">
        <v>17</v>
      </c>
      <c r="B24" s="6" t="s">
        <v>23</v>
      </c>
      <c r="C24" s="6" t="s">
        <v>162</v>
      </c>
      <c r="D24" s="6" t="s">
        <v>18</v>
      </c>
      <c r="E24" s="7" t="s">
        <v>163</v>
      </c>
      <c r="F24" s="28">
        <f>F25</f>
        <v>20124</v>
      </c>
      <c r="G24" s="45"/>
    </row>
    <row r="25" spans="1:7" s="2" customFormat="1" ht="30.75" customHeight="1">
      <c r="A25" s="49" t="s">
        <v>17</v>
      </c>
      <c r="B25" s="8" t="s">
        <v>23</v>
      </c>
      <c r="C25" s="8" t="s">
        <v>164</v>
      </c>
      <c r="D25" s="8" t="s">
        <v>26</v>
      </c>
      <c r="E25" s="10" t="s">
        <v>61</v>
      </c>
      <c r="F25" s="29">
        <v>20124</v>
      </c>
      <c r="G25" s="45"/>
    </row>
    <row r="26" spans="1:6" ht="46.5" customHeight="1">
      <c r="A26" s="32" t="s">
        <v>17</v>
      </c>
      <c r="B26" s="6" t="s">
        <v>23</v>
      </c>
      <c r="C26" s="6" t="s">
        <v>150</v>
      </c>
      <c r="D26" s="6" t="s">
        <v>18</v>
      </c>
      <c r="E26" s="7" t="s">
        <v>151</v>
      </c>
      <c r="F26" s="46">
        <f>F27</f>
        <v>1000</v>
      </c>
    </row>
    <row r="27" spans="1:6" ht="34.5" customHeight="1">
      <c r="A27" s="49" t="s">
        <v>17</v>
      </c>
      <c r="B27" s="8" t="s">
        <v>23</v>
      </c>
      <c r="C27" s="8" t="s">
        <v>152</v>
      </c>
      <c r="D27" s="8" t="s">
        <v>26</v>
      </c>
      <c r="E27" s="10" t="s">
        <v>61</v>
      </c>
      <c r="F27" s="51">
        <v>1000</v>
      </c>
    </row>
    <row r="28" spans="1:6" ht="18" customHeight="1">
      <c r="A28" s="32" t="s">
        <v>17</v>
      </c>
      <c r="B28" s="6">
        <v>13</v>
      </c>
      <c r="C28" s="6"/>
      <c r="D28" s="6"/>
      <c r="E28" s="11" t="s">
        <v>31</v>
      </c>
      <c r="F28" s="46">
        <f>F29</f>
        <v>3530292.68</v>
      </c>
    </row>
    <row r="29" spans="1:6" ht="45" customHeight="1">
      <c r="A29" s="32" t="s">
        <v>17</v>
      </c>
      <c r="B29" s="6">
        <v>13</v>
      </c>
      <c r="C29" s="6" t="s">
        <v>62</v>
      </c>
      <c r="D29" s="6" t="s">
        <v>18</v>
      </c>
      <c r="E29" s="7" t="s">
        <v>59</v>
      </c>
      <c r="F29" s="46">
        <f>F30</f>
        <v>3530292.68</v>
      </c>
    </row>
    <row r="30" spans="1:6" ht="57.75" customHeight="1">
      <c r="A30" s="32" t="s">
        <v>17</v>
      </c>
      <c r="B30" s="6" t="s">
        <v>98</v>
      </c>
      <c r="C30" s="6" t="s">
        <v>45</v>
      </c>
      <c r="D30" s="6" t="s">
        <v>18</v>
      </c>
      <c r="E30" s="7" t="s">
        <v>99</v>
      </c>
      <c r="F30" s="46">
        <f>F31</f>
        <v>3530292.68</v>
      </c>
    </row>
    <row r="31" spans="1:6" ht="33.75" customHeight="1">
      <c r="A31" s="32" t="s">
        <v>17</v>
      </c>
      <c r="B31" s="6">
        <v>13</v>
      </c>
      <c r="C31" s="6" t="s">
        <v>100</v>
      </c>
      <c r="D31" s="6" t="s">
        <v>18</v>
      </c>
      <c r="E31" s="11" t="s">
        <v>101</v>
      </c>
      <c r="F31" s="46">
        <f>SUM(F32:F33)</f>
        <v>3530292.68</v>
      </c>
    </row>
    <row r="32" spans="1:6" ht="31.5" customHeight="1">
      <c r="A32" s="49" t="s">
        <v>17</v>
      </c>
      <c r="B32" s="8" t="s">
        <v>32</v>
      </c>
      <c r="C32" s="8" t="s">
        <v>100</v>
      </c>
      <c r="D32" s="8" t="s">
        <v>22</v>
      </c>
      <c r="E32" s="9" t="s">
        <v>102</v>
      </c>
      <c r="F32" s="51">
        <v>3191292.68</v>
      </c>
    </row>
    <row r="33" spans="1:6" ht="34.5" customHeight="1">
      <c r="A33" s="49" t="s">
        <v>17</v>
      </c>
      <c r="B33" s="8" t="s">
        <v>32</v>
      </c>
      <c r="C33" s="8" t="s">
        <v>100</v>
      </c>
      <c r="D33" s="8" t="s">
        <v>26</v>
      </c>
      <c r="E33" s="10" t="s">
        <v>61</v>
      </c>
      <c r="F33" s="51">
        <v>339000</v>
      </c>
    </row>
    <row r="34" spans="1:6" ht="21" customHeight="1">
      <c r="A34" s="32" t="s">
        <v>20</v>
      </c>
      <c r="B34" s="6"/>
      <c r="C34" s="6"/>
      <c r="D34" s="6"/>
      <c r="E34" s="14" t="s">
        <v>33</v>
      </c>
      <c r="F34" s="46">
        <f>F35</f>
        <v>210600</v>
      </c>
    </row>
    <row r="35" spans="1:6" ht="18.75" customHeight="1">
      <c r="A35" s="32" t="s">
        <v>20</v>
      </c>
      <c r="B35" s="6" t="s">
        <v>34</v>
      </c>
      <c r="C35" s="6"/>
      <c r="D35" s="6"/>
      <c r="E35" s="11" t="s">
        <v>35</v>
      </c>
      <c r="F35" s="46">
        <f>F36</f>
        <v>210600</v>
      </c>
    </row>
    <row r="36" spans="1:6" ht="46.5" customHeight="1">
      <c r="A36" s="32" t="s">
        <v>20</v>
      </c>
      <c r="B36" s="6" t="s">
        <v>34</v>
      </c>
      <c r="C36" s="6" t="s">
        <v>62</v>
      </c>
      <c r="D36" s="6" t="s">
        <v>18</v>
      </c>
      <c r="E36" s="7" t="s">
        <v>59</v>
      </c>
      <c r="F36" s="46">
        <f>F37</f>
        <v>210600</v>
      </c>
    </row>
    <row r="37" spans="1:6" ht="58.5" customHeight="1">
      <c r="A37" s="32" t="s">
        <v>20</v>
      </c>
      <c r="B37" s="6" t="s">
        <v>34</v>
      </c>
      <c r="C37" s="6" t="s">
        <v>45</v>
      </c>
      <c r="D37" s="6" t="s">
        <v>18</v>
      </c>
      <c r="E37" s="7" t="s">
        <v>99</v>
      </c>
      <c r="F37" s="46">
        <f>F38</f>
        <v>210600</v>
      </c>
    </row>
    <row r="38" spans="1:6" ht="35.25" customHeight="1">
      <c r="A38" s="32" t="s">
        <v>20</v>
      </c>
      <c r="B38" s="6" t="s">
        <v>34</v>
      </c>
      <c r="C38" s="6" t="s">
        <v>103</v>
      </c>
      <c r="D38" s="6" t="s">
        <v>18</v>
      </c>
      <c r="E38" s="11" t="s">
        <v>244</v>
      </c>
      <c r="F38" s="46">
        <f>F39</f>
        <v>210600</v>
      </c>
    </row>
    <row r="39" spans="1:6" ht="32.25" customHeight="1">
      <c r="A39" s="49" t="s">
        <v>20</v>
      </c>
      <c r="B39" s="8" t="s">
        <v>34</v>
      </c>
      <c r="C39" s="8" t="s">
        <v>103</v>
      </c>
      <c r="D39" s="8" t="s">
        <v>22</v>
      </c>
      <c r="E39" s="9" t="s">
        <v>102</v>
      </c>
      <c r="F39" s="51">
        <v>210600</v>
      </c>
    </row>
    <row r="40" spans="1:6" ht="34.5" customHeight="1">
      <c r="A40" s="32" t="s">
        <v>34</v>
      </c>
      <c r="B40" s="6"/>
      <c r="C40" s="6"/>
      <c r="D40" s="6"/>
      <c r="E40" s="14" t="s">
        <v>67</v>
      </c>
      <c r="F40" s="46">
        <f>F41+F53</f>
        <v>111363.64</v>
      </c>
    </row>
    <row r="41" spans="1:6" ht="18.75" customHeight="1">
      <c r="A41" s="32" t="s">
        <v>34</v>
      </c>
      <c r="B41" s="6" t="s">
        <v>55</v>
      </c>
      <c r="C41" s="6"/>
      <c r="D41" s="6"/>
      <c r="E41" s="27" t="s">
        <v>183</v>
      </c>
      <c r="F41" s="46">
        <f>F42</f>
        <v>106363.64</v>
      </c>
    </row>
    <row r="42" spans="1:6" ht="48.75" customHeight="1">
      <c r="A42" s="32" t="s">
        <v>34</v>
      </c>
      <c r="B42" s="6" t="s">
        <v>55</v>
      </c>
      <c r="C42" s="6"/>
      <c r="D42" s="6"/>
      <c r="E42" s="27" t="s">
        <v>165</v>
      </c>
      <c r="F42" s="46">
        <f>F43</f>
        <v>106363.64</v>
      </c>
    </row>
    <row r="43" spans="1:6" ht="46.5" customHeight="1">
      <c r="A43" s="32" t="s">
        <v>34</v>
      </c>
      <c r="B43" s="6" t="s">
        <v>55</v>
      </c>
      <c r="C43" s="6" t="s">
        <v>62</v>
      </c>
      <c r="D43" s="6" t="s">
        <v>18</v>
      </c>
      <c r="E43" s="7" t="s">
        <v>59</v>
      </c>
      <c r="F43" s="46">
        <f>F44+F49</f>
        <v>106363.64</v>
      </c>
    </row>
    <row r="44" spans="1:6" ht="59.25" customHeight="1">
      <c r="A44" s="32" t="s">
        <v>34</v>
      </c>
      <c r="B44" s="6" t="s">
        <v>55</v>
      </c>
      <c r="C44" s="6" t="s">
        <v>45</v>
      </c>
      <c r="D44" s="6" t="s">
        <v>18</v>
      </c>
      <c r="E44" s="7" t="s">
        <v>99</v>
      </c>
      <c r="F44" s="46">
        <f>F45+F47</f>
        <v>46363.64</v>
      </c>
    </row>
    <row r="45" spans="1:6" ht="50.25" customHeight="1">
      <c r="A45" s="32" t="s">
        <v>34</v>
      </c>
      <c r="B45" s="6" t="s">
        <v>55</v>
      </c>
      <c r="C45" s="6" t="s">
        <v>104</v>
      </c>
      <c r="D45" s="6" t="s">
        <v>18</v>
      </c>
      <c r="E45" s="11" t="s">
        <v>105</v>
      </c>
      <c r="F45" s="46">
        <f>F46</f>
        <v>10000</v>
      </c>
    </row>
    <row r="46" spans="1:6" ht="32.25" customHeight="1">
      <c r="A46" s="49" t="s">
        <v>34</v>
      </c>
      <c r="B46" s="8" t="s">
        <v>55</v>
      </c>
      <c r="C46" s="8" t="s">
        <v>104</v>
      </c>
      <c r="D46" s="8" t="s">
        <v>26</v>
      </c>
      <c r="E46" s="10" t="s">
        <v>61</v>
      </c>
      <c r="F46" s="51">
        <v>10000</v>
      </c>
    </row>
    <row r="47" spans="1:7" ht="29.25" customHeight="1">
      <c r="A47" s="82" t="s">
        <v>34</v>
      </c>
      <c r="B47" s="72" t="s">
        <v>55</v>
      </c>
      <c r="C47" s="25" t="s">
        <v>149</v>
      </c>
      <c r="D47" s="72" t="s">
        <v>18</v>
      </c>
      <c r="E47" s="26" t="s">
        <v>245</v>
      </c>
      <c r="F47" s="75">
        <f>F48</f>
        <v>36363.64</v>
      </c>
      <c r="G47" s="15"/>
    </row>
    <row r="48" spans="1:7" ht="32.25" customHeight="1">
      <c r="A48" s="83" t="s">
        <v>34</v>
      </c>
      <c r="B48" s="40" t="s">
        <v>55</v>
      </c>
      <c r="C48" s="42" t="s">
        <v>149</v>
      </c>
      <c r="D48" s="40" t="s">
        <v>26</v>
      </c>
      <c r="E48" s="41" t="s">
        <v>61</v>
      </c>
      <c r="F48" s="76">
        <v>36363.64</v>
      </c>
      <c r="G48" s="15"/>
    </row>
    <row r="49" spans="1:6" ht="48" customHeight="1">
      <c r="A49" s="32" t="s">
        <v>34</v>
      </c>
      <c r="B49" s="6" t="s">
        <v>55</v>
      </c>
      <c r="C49" s="6" t="s">
        <v>73</v>
      </c>
      <c r="D49" s="6" t="s">
        <v>18</v>
      </c>
      <c r="E49" s="133" t="s">
        <v>246</v>
      </c>
      <c r="F49" s="46">
        <f>F50</f>
        <v>60000</v>
      </c>
    </row>
    <row r="50" spans="1:6" ht="18.75" customHeight="1">
      <c r="A50" s="32" t="s">
        <v>34</v>
      </c>
      <c r="B50" s="6" t="s">
        <v>55</v>
      </c>
      <c r="C50" s="6" t="s">
        <v>135</v>
      </c>
      <c r="D50" s="6" t="s">
        <v>18</v>
      </c>
      <c r="E50" s="33" t="s">
        <v>142</v>
      </c>
      <c r="F50" s="46">
        <f>F51</f>
        <v>60000</v>
      </c>
    </row>
    <row r="51" spans="1:6" ht="30" customHeight="1">
      <c r="A51" s="32" t="s">
        <v>34</v>
      </c>
      <c r="B51" s="6" t="s">
        <v>55</v>
      </c>
      <c r="C51" s="6" t="s">
        <v>139</v>
      </c>
      <c r="D51" s="6" t="s">
        <v>18</v>
      </c>
      <c r="E51" s="7" t="s">
        <v>74</v>
      </c>
      <c r="F51" s="46">
        <f>F52</f>
        <v>60000</v>
      </c>
    </row>
    <row r="52" spans="1:6" ht="34.5" customHeight="1">
      <c r="A52" s="49" t="s">
        <v>34</v>
      </c>
      <c r="B52" s="8" t="s">
        <v>55</v>
      </c>
      <c r="C52" s="8" t="s">
        <v>139</v>
      </c>
      <c r="D52" s="8" t="s">
        <v>26</v>
      </c>
      <c r="E52" s="10" t="s">
        <v>61</v>
      </c>
      <c r="F52" s="51">
        <v>60000</v>
      </c>
    </row>
    <row r="53" spans="1:6" ht="38.25" customHeight="1">
      <c r="A53" s="32" t="s">
        <v>34</v>
      </c>
      <c r="B53" s="6" t="s">
        <v>137</v>
      </c>
      <c r="C53" s="6"/>
      <c r="D53" s="6"/>
      <c r="E53" s="14" t="s">
        <v>136</v>
      </c>
      <c r="F53" s="46">
        <f>F54+F62+F70+F58+F66</f>
        <v>5000</v>
      </c>
    </row>
    <row r="54" spans="1:6" ht="44.25" customHeight="1">
      <c r="A54" s="32" t="s">
        <v>34</v>
      </c>
      <c r="B54" s="6" t="s">
        <v>137</v>
      </c>
      <c r="C54" s="6" t="s">
        <v>64</v>
      </c>
      <c r="D54" s="6" t="s">
        <v>18</v>
      </c>
      <c r="E54" s="134" t="s">
        <v>247</v>
      </c>
      <c r="F54" s="46">
        <f>F55</f>
        <v>1000</v>
      </c>
    </row>
    <row r="55" spans="1:6" ht="30" customHeight="1">
      <c r="A55" s="32" t="s">
        <v>34</v>
      </c>
      <c r="B55" s="6" t="s">
        <v>137</v>
      </c>
      <c r="C55" s="6" t="s">
        <v>66</v>
      </c>
      <c r="D55" s="6" t="s">
        <v>18</v>
      </c>
      <c r="E55" s="34" t="s">
        <v>65</v>
      </c>
      <c r="F55" s="46">
        <f>F56</f>
        <v>1000</v>
      </c>
    </row>
    <row r="56" spans="1:6" ht="30" customHeight="1">
      <c r="A56" s="32" t="s">
        <v>34</v>
      </c>
      <c r="B56" s="6" t="s">
        <v>137</v>
      </c>
      <c r="C56" s="6" t="s">
        <v>69</v>
      </c>
      <c r="D56" s="6" t="s">
        <v>18</v>
      </c>
      <c r="E56" s="7" t="s">
        <v>68</v>
      </c>
      <c r="F56" s="46">
        <f>F57</f>
        <v>1000</v>
      </c>
    </row>
    <row r="57" spans="1:6" ht="31.5" customHeight="1">
      <c r="A57" s="49" t="s">
        <v>34</v>
      </c>
      <c r="B57" s="8" t="s">
        <v>137</v>
      </c>
      <c r="C57" s="8" t="s">
        <v>69</v>
      </c>
      <c r="D57" s="8" t="s">
        <v>26</v>
      </c>
      <c r="E57" s="10" t="s">
        <v>61</v>
      </c>
      <c r="F57" s="51">
        <v>1000</v>
      </c>
    </row>
    <row r="58" spans="1:6" ht="49.5" customHeight="1">
      <c r="A58" s="32" t="s">
        <v>34</v>
      </c>
      <c r="B58" s="6" t="s">
        <v>137</v>
      </c>
      <c r="C58" s="6" t="s">
        <v>159</v>
      </c>
      <c r="D58" s="6" t="s">
        <v>18</v>
      </c>
      <c r="E58" s="133" t="s">
        <v>172</v>
      </c>
      <c r="F58" s="46">
        <f>F59</f>
        <v>1000</v>
      </c>
    </row>
    <row r="59" spans="1:6" ht="21" customHeight="1">
      <c r="A59" s="32" t="s">
        <v>34</v>
      </c>
      <c r="B59" s="6" t="s">
        <v>137</v>
      </c>
      <c r="C59" s="6" t="s">
        <v>160</v>
      </c>
      <c r="D59" s="6" t="s">
        <v>18</v>
      </c>
      <c r="E59" s="47" t="s">
        <v>157</v>
      </c>
      <c r="F59" s="46">
        <f>F60</f>
        <v>1000</v>
      </c>
    </row>
    <row r="60" spans="1:6" ht="30" customHeight="1">
      <c r="A60" s="32" t="s">
        <v>34</v>
      </c>
      <c r="B60" s="6" t="s">
        <v>137</v>
      </c>
      <c r="C60" s="6" t="s">
        <v>161</v>
      </c>
      <c r="D60" s="6" t="s">
        <v>18</v>
      </c>
      <c r="E60" s="7" t="s">
        <v>158</v>
      </c>
      <c r="F60" s="46">
        <f>F61</f>
        <v>1000</v>
      </c>
    </row>
    <row r="61" spans="1:6" ht="31.5" customHeight="1">
      <c r="A61" s="49" t="s">
        <v>34</v>
      </c>
      <c r="B61" s="8" t="s">
        <v>137</v>
      </c>
      <c r="C61" s="8" t="s">
        <v>161</v>
      </c>
      <c r="D61" s="8" t="s">
        <v>26</v>
      </c>
      <c r="E61" s="10" t="s">
        <v>61</v>
      </c>
      <c r="F61" s="51">
        <v>1000</v>
      </c>
    </row>
    <row r="62" spans="1:6" ht="60" customHeight="1">
      <c r="A62" s="32" t="s">
        <v>34</v>
      </c>
      <c r="B62" s="6" t="s">
        <v>137</v>
      </c>
      <c r="C62" s="6" t="s">
        <v>70</v>
      </c>
      <c r="D62" s="6" t="s">
        <v>18</v>
      </c>
      <c r="E62" s="135" t="s">
        <v>175</v>
      </c>
      <c r="F62" s="46">
        <f>F63</f>
        <v>1000</v>
      </c>
    </row>
    <row r="63" spans="1:6" ht="30" customHeight="1">
      <c r="A63" s="32" t="s">
        <v>34</v>
      </c>
      <c r="B63" s="6" t="s">
        <v>137</v>
      </c>
      <c r="C63" s="6" t="s">
        <v>70</v>
      </c>
      <c r="D63" s="6" t="s">
        <v>18</v>
      </c>
      <c r="E63" s="7" t="s">
        <v>71</v>
      </c>
      <c r="F63" s="46">
        <f>F64</f>
        <v>1000</v>
      </c>
    </row>
    <row r="64" spans="1:6" ht="43.5" customHeight="1">
      <c r="A64" s="32" t="s">
        <v>34</v>
      </c>
      <c r="B64" s="6" t="s">
        <v>137</v>
      </c>
      <c r="C64" s="6" t="s">
        <v>72</v>
      </c>
      <c r="D64" s="6" t="s">
        <v>18</v>
      </c>
      <c r="E64" s="7" t="s">
        <v>138</v>
      </c>
      <c r="F64" s="46">
        <f>F65</f>
        <v>1000</v>
      </c>
    </row>
    <row r="65" spans="1:6" ht="33.75" customHeight="1">
      <c r="A65" s="49" t="s">
        <v>34</v>
      </c>
      <c r="B65" s="8" t="s">
        <v>137</v>
      </c>
      <c r="C65" s="8" t="s">
        <v>72</v>
      </c>
      <c r="D65" s="8" t="s">
        <v>26</v>
      </c>
      <c r="E65" s="10" t="s">
        <v>61</v>
      </c>
      <c r="F65" s="51">
        <v>1000</v>
      </c>
    </row>
    <row r="66" spans="1:6" ht="45" customHeight="1">
      <c r="A66" s="32" t="s">
        <v>34</v>
      </c>
      <c r="B66" s="6" t="s">
        <v>137</v>
      </c>
      <c r="C66" s="6" t="s">
        <v>166</v>
      </c>
      <c r="D66" s="6" t="s">
        <v>18</v>
      </c>
      <c r="E66" s="135" t="s">
        <v>167</v>
      </c>
      <c r="F66" s="46">
        <f>F67</f>
        <v>1000</v>
      </c>
    </row>
    <row r="67" spans="1:6" ht="30" customHeight="1">
      <c r="A67" s="32" t="s">
        <v>34</v>
      </c>
      <c r="B67" s="6" t="s">
        <v>137</v>
      </c>
      <c r="C67" s="6" t="s">
        <v>166</v>
      </c>
      <c r="D67" s="6" t="s">
        <v>18</v>
      </c>
      <c r="E67" s="7" t="s">
        <v>168</v>
      </c>
      <c r="F67" s="46">
        <f>F68</f>
        <v>1000</v>
      </c>
    </row>
    <row r="68" spans="1:6" ht="33" customHeight="1">
      <c r="A68" s="32" t="s">
        <v>34</v>
      </c>
      <c r="B68" s="6" t="s">
        <v>137</v>
      </c>
      <c r="C68" s="6" t="s">
        <v>169</v>
      </c>
      <c r="D68" s="6" t="s">
        <v>18</v>
      </c>
      <c r="E68" s="7" t="s">
        <v>170</v>
      </c>
      <c r="F68" s="46">
        <f>F69</f>
        <v>1000</v>
      </c>
    </row>
    <row r="69" spans="1:6" ht="33.75" customHeight="1">
      <c r="A69" s="49" t="s">
        <v>34</v>
      </c>
      <c r="B69" s="8" t="s">
        <v>137</v>
      </c>
      <c r="C69" s="8" t="s">
        <v>169</v>
      </c>
      <c r="D69" s="8" t="s">
        <v>26</v>
      </c>
      <c r="E69" s="10" t="s">
        <v>61</v>
      </c>
      <c r="F69" s="51">
        <v>1000</v>
      </c>
    </row>
    <row r="70" spans="1:6" ht="46.5" customHeight="1">
      <c r="A70" s="32" t="s">
        <v>34</v>
      </c>
      <c r="B70" s="6" t="s">
        <v>137</v>
      </c>
      <c r="C70" s="6" t="s">
        <v>248</v>
      </c>
      <c r="D70" s="6" t="s">
        <v>18</v>
      </c>
      <c r="E70" s="135" t="s">
        <v>249</v>
      </c>
      <c r="F70" s="46">
        <f>F71</f>
        <v>1000</v>
      </c>
    </row>
    <row r="71" spans="1:6" ht="30" customHeight="1">
      <c r="A71" s="32" t="s">
        <v>34</v>
      </c>
      <c r="B71" s="6" t="s">
        <v>137</v>
      </c>
      <c r="C71" s="6" t="s">
        <v>250</v>
      </c>
      <c r="D71" s="6" t="s">
        <v>18</v>
      </c>
      <c r="E71" s="7" t="s">
        <v>251</v>
      </c>
      <c r="F71" s="46">
        <f>F72</f>
        <v>1000</v>
      </c>
    </row>
    <row r="72" spans="1:6" ht="33" customHeight="1">
      <c r="A72" s="32" t="s">
        <v>34</v>
      </c>
      <c r="B72" s="6" t="s">
        <v>137</v>
      </c>
      <c r="C72" s="6" t="s">
        <v>250</v>
      </c>
      <c r="D72" s="6" t="s">
        <v>18</v>
      </c>
      <c r="E72" s="7" t="s">
        <v>252</v>
      </c>
      <c r="F72" s="46">
        <f>F73</f>
        <v>1000</v>
      </c>
    </row>
    <row r="73" spans="1:6" ht="33.75" customHeight="1">
      <c r="A73" s="49" t="s">
        <v>34</v>
      </c>
      <c r="B73" s="8" t="s">
        <v>137</v>
      </c>
      <c r="C73" s="8" t="s">
        <v>250</v>
      </c>
      <c r="D73" s="8" t="s">
        <v>26</v>
      </c>
      <c r="E73" s="10" t="s">
        <v>61</v>
      </c>
      <c r="F73" s="51">
        <v>1000</v>
      </c>
    </row>
    <row r="74" spans="1:6" ht="21.75" customHeight="1">
      <c r="A74" s="32" t="s">
        <v>23</v>
      </c>
      <c r="B74" s="6"/>
      <c r="C74" s="6"/>
      <c r="D74" s="6"/>
      <c r="E74" s="14" t="s">
        <v>37</v>
      </c>
      <c r="F74" s="46">
        <f>F75+F79</f>
        <v>1706568.94</v>
      </c>
    </row>
    <row r="75" spans="1:6" ht="16.5" customHeight="1">
      <c r="A75" s="84" t="s">
        <v>23</v>
      </c>
      <c r="B75" s="12" t="s">
        <v>36</v>
      </c>
      <c r="C75" s="6"/>
      <c r="D75" s="12"/>
      <c r="E75" s="11" t="s">
        <v>75</v>
      </c>
      <c r="F75" s="46">
        <f>F76</f>
        <v>1015002.94</v>
      </c>
    </row>
    <row r="76" spans="1:6" ht="62.25" customHeight="1">
      <c r="A76" s="84" t="s">
        <v>23</v>
      </c>
      <c r="B76" s="12" t="s">
        <v>36</v>
      </c>
      <c r="C76" s="73" t="s">
        <v>106</v>
      </c>
      <c r="D76" s="6" t="s">
        <v>18</v>
      </c>
      <c r="E76" s="11" t="s">
        <v>38</v>
      </c>
      <c r="F76" s="46">
        <f>F77</f>
        <v>1015002.94</v>
      </c>
    </row>
    <row r="77" spans="1:6" ht="49.5" customHeight="1">
      <c r="A77" s="84" t="s">
        <v>23</v>
      </c>
      <c r="B77" s="12" t="s">
        <v>36</v>
      </c>
      <c r="C77" s="73" t="s">
        <v>107</v>
      </c>
      <c r="D77" s="6" t="s">
        <v>18</v>
      </c>
      <c r="E77" s="11" t="s">
        <v>108</v>
      </c>
      <c r="F77" s="46">
        <f>F78</f>
        <v>1015002.94</v>
      </c>
    </row>
    <row r="78" spans="1:6" ht="33" customHeight="1">
      <c r="A78" s="85" t="s">
        <v>23</v>
      </c>
      <c r="B78" s="13" t="s">
        <v>36</v>
      </c>
      <c r="C78" s="74" t="s">
        <v>107</v>
      </c>
      <c r="D78" s="8" t="s">
        <v>26</v>
      </c>
      <c r="E78" s="10" t="s">
        <v>61</v>
      </c>
      <c r="F78" s="51">
        <v>1015002.94</v>
      </c>
    </row>
    <row r="79" spans="1:6" ht="18" customHeight="1">
      <c r="A79" s="32" t="s">
        <v>23</v>
      </c>
      <c r="B79" s="6" t="s">
        <v>39</v>
      </c>
      <c r="C79" s="6"/>
      <c r="D79" s="6"/>
      <c r="E79" s="11" t="s">
        <v>40</v>
      </c>
      <c r="F79" s="46">
        <f>F80+F82</f>
        <v>691566</v>
      </c>
    </row>
    <row r="80" spans="1:6" ht="50.25" customHeight="1">
      <c r="A80" s="32" t="s">
        <v>23</v>
      </c>
      <c r="B80" s="6" t="s">
        <v>39</v>
      </c>
      <c r="C80" s="6" t="s">
        <v>133</v>
      </c>
      <c r="D80" s="6" t="s">
        <v>18</v>
      </c>
      <c r="E80" s="11" t="s">
        <v>134</v>
      </c>
      <c r="F80" s="46">
        <f>F81</f>
        <v>35000</v>
      </c>
    </row>
    <row r="81" spans="1:6" ht="33.75" customHeight="1">
      <c r="A81" s="49" t="s">
        <v>23</v>
      </c>
      <c r="B81" s="8" t="s">
        <v>39</v>
      </c>
      <c r="C81" s="8" t="s">
        <v>133</v>
      </c>
      <c r="D81" s="8" t="s">
        <v>26</v>
      </c>
      <c r="E81" s="10" t="s">
        <v>61</v>
      </c>
      <c r="F81" s="51">
        <v>35000</v>
      </c>
    </row>
    <row r="82" spans="1:6" ht="63.75" customHeight="1">
      <c r="A82" s="32" t="s">
        <v>23</v>
      </c>
      <c r="B82" s="6" t="s">
        <v>39</v>
      </c>
      <c r="C82" s="6" t="s">
        <v>253</v>
      </c>
      <c r="D82" s="6" t="s">
        <v>18</v>
      </c>
      <c r="E82" s="133" t="s">
        <v>254</v>
      </c>
      <c r="F82" s="46">
        <f>F83</f>
        <v>656566</v>
      </c>
    </row>
    <row r="83" spans="1:6" ht="44.25" customHeight="1">
      <c r="A83" s="32" t="s">
        <v>23</v>
      </c>
      <c r="B83" s="6" t="s">
        <v>39</v>
      </c>
      <c r="C83" s="6" t="s">
        <v>255</v>
      </c>
      <c r="D83" s="6" t="s">
        <v>18</v>
      </c>
      <c r="E83" s="33" t="s">
        <v>256</v>
      </c>
      <c r="F83" s="46">
        <f>F84</f>
        <v>656566</v>
      </c>
    </row>
    <row r="84" spans="1:6" ht="43.5" customHeight="1">
      <c r="A84" s="49" t="s">
        <v>23</v>
      </c>
      <c r="B84" s="8" t="s">
        <v>39</v>
      </c>
      <c r="C84" s="6" t="s">
        <v>255</v>
      </c>
      <c r="D84" s="6" t="s">
        <v>18</v>
      </c>
      <c r="E84" s="7" t="s">
        <v>257</v>
      </c>
      <c r="F84" s="46">
        <f>F85</f>
        <v>656566</v>
      </c>
    </row>
    <row r="85" spans="1:6" ht="34.5" customHeight="1">
      <c r="A85" s="49" t="s">
        <v>23</v>
      </c>
      <c r="B85" s="8" t="s">
        <v>39</v>
      </c>
      <c r="C85" s="8" t="s">
        <v>255</v>
      </c>
      <c r="D85" s="8" t="s">
        <v>26</v>
      </c>
      <c r="E85" s="10" t="s">
        <v>61</v>
      </c>
      <c r="F85" s="51">
        <v>656566</v>
      </c>
    </row>
    <row r="86" spans="1:6" ht="23.25" customHeight="1">
      <c r="A86" s="32" t="s">
        <v>41</v>
      </c>
      <c r="B86" s="6"/>
      <c r="C86" s="6"/>
      <c r="D86" s="6"/>
      <c r="E86" s="14" t="s">
        <v>79</v>
      </c>
      <c r="F86" s="46">
        <f>F93+F87+F103</f>
        <v>359900</v>
      </c>
    </row>
    <row r="87" spans="1:6" ht="23.25" customHeight="1">
      <c r="A87" s="32" t="s">
        <v>41</v>
      </c>
      <c r="B87" s="6" t="s">
        <v>17</v>
      </c>
      <c r="C87" s="6"/>
      <c r="D87" s="6"/>
      <c r="E87" s="14" t="s">
        <v>143</v>
      </c>
      <c r="F87" s="46">
        <f>F88</f>
        <v>0</v>
      </c>
    </row>
    <row r="88" spans="1:6" ht="46.5" customHeight="1">
      <c r="A88" s="32" t="s">
        <v>41</v>
      </c>
      <c r="B88" s="6" t="s">
        <v>17</v>
      </c>
      <c r="C88" s="6" t="s">
        <v>62</v>
      </c>
      <c r="D88" s="6" t="s">
        <v>18</v>
      </c>
      <c r="E88" s="7" t="s">
        <v>59</v>
      </c>
      <c r="F88" s="46">
        <f>F89</f>
        <v>0</v>
      </c>
    </row>
    <row r="89" spans="1:6" ht="33" customHeight="1">
      <c r="A89" s="32" t="s">
        <v>41</v>
      </c>
      <c r="B89" s="6" t="s">
        <v>17</v>
      </c>
      <c r="C89" s="6" t="s">
        <v>110</v>
      </c>
      <c r="D89" s="6" t="s">
        <v>18</v>
      </c>
      <c r="E89" s="11" t="s">
        <v>144</v>
      </c>
      <c r="F89" s="46">
        <f>F90</f>
        <v>0</v>
      </c>
    </row>
    <row r="90" spans="1:6" ht="18.75" customHeight="1">
      <c r="A90" s="32" t="s">
        <v>41</v>
      </c>
      <c r="B90" s="6" t="s">
        <v>17</v>
      </c>
      <c r="C90" s="6" t="s">
        <v>145</v>
      </c>
      <c r="D90" s="6" t="s">
        <v>18</v>
      </c>
      <c r="E90" s="11" t="s">
        <v>143</v>
      </c>
      <c r="F90" s="46">
        <f>F91</f>
        <v>0</v>
      </c>
    </row>
    <row r="91" spans="1:6" ht="23.25" customHeight="1">
      <c r="A91" s="32" t="s">
        <v>41</v>
      </c>
      <c r="B91" s="6" t="s">
        <v>17</v>
      </c>
      <c r="C91" s="6" t="s">
        <v>146</v>
      </c>
      <c r="D91" s="6" t="s">
        <v>18</v>
      </c>
      <c r="E91" s="11" t="s">
        <v>147</v>
      </c>
      <c r="F91" s="46">
        <f>F92</f>
        <v>0</v>
      </c>
    </row>
    <row r="92" spans="1:6" ht="30.75" customHeight="1">
      <c r="A92" s="49" t="s">
        <v>41</v>
      </c>
      <c r="B92" s="8" t="s">
        <v>17</v>
      </c>
      <c r="C92" s="8" t="s">
        <v>146</v>
      </c>
      <c r="D92" s="8" t="s">
        <v>26</v>
      </c>
      <c r="E92" s="10" t="s">
        <v>61</v>
      </c>
      <c r="F92" s="51">
        <v>0</v>
      </c>
    </row>
    <row r="93" spans="1:6" s="15" customFormat="1" ht="19.5" customHeight="1">
      <c r="A93" s="32" t="s">
        <v>41</v>
      </c>
      <c r="B93" s="6" t="s">
        <v>34</v>
      </c>
      <c r="C93" s="6"/>
      <c r="D93" s="6"/>
      <c r="E93" s="14" t="s">
        <v>111</v>
      </c>
      <c r="F93" s="46">
        <f>F94</f>
        <v>358900</v>
      </c>
    </row>
    <row r="94" spans="1:6" s="5" customFormat="1" ht="45" customHeight="1">
      <c r="A94" s="32" t="s">
        <v>41</v>
      </c>
      <c r="B94" s="6" t="s">
        <v>34</v>
      </c>
      <c r="C94" s="6" t="s">
        <v>62</v>
      </c>
      <c r="D94" s="6" t="s">
        <v>18</v>
      </c>
      <c r="E94" s="7" t="s">
        <v>59</v>
      </c>
      <c r="F94" s="28">
        <f>F95</f>
        <v>358900</v>
      </c>
    </row>
    <row r="95" spans="1:6" s="5" customFormat="1" ht="21" customHeight="1">
      <c r="A95" s="32" t="s">
        <v>41</v>
      </c>
      <c r="B95" s="6" t="s">
        <v>34</v>
      </c>
      <c r="C95" s="6" t="s">
        <v>110</v>
      </c>
      <c r="D95" s="6" t="s">
        <v>18</v>
      </c>
      <c r="E95" s="43" t="s">
        <v>112</v>
      </c>
      <c r="F95" s="28">
        <f>F96</f>
        <v>358900</v>
      </c>
    </row>
    <row r="96" spans="1:6" ht="21" customHeight="1">
      <c r="A96" s="32" t="s">
        <v>41</v>
      </c>
      <c r="B96" s="6" t="s">
        <v>34</v>
      </c>
      <c r="C96" s="6" t="s">
        <v>113</v>
      </c>
      <c r="D96" s="6" t="s">
        <v>18</v>
      </c>
      <c r="E96" s="11" t="s">
        <v>111</v>
      </c>
      <c r="F96" s="46">
        <f>F97+F99+F101</f>
        <v>358900</v>
      </c>
    </row>
    <row r="97" spans="1:6" ht="19.5" customHeight="1">
      <c r="A97" s="32" t="s">
        <v>41</v>
      </c>
      <c r="B97" s="6" t="s">
        <v>34</v>
      </c>
      <c r="C97" s="6" t="s">
        <v>114</v>
      </c>
      <c r="D97" s="6" t="s">
        <v>18</v>
      </c>
      <c r="E97" s="11" t="s">
        <v>115</v>
      </c>
      <c r="F97" s="46">
        <f>F98</f>
        <v>206700</v>
      </c>
    </row>
    <row r="98" spans="1:6" ht="33.75" customHeight="1">
      <c r="A98" s="49" t="s">
        <v>41</v>
      </c>
      <c r="B98" s="8" t="s">
        <v>34</v>
      </c>
      <c r="C98" s="8" t="s">
        <v>114</v>
      </c>
      <c r="D98" s="8" t="s">
        <v>26</v>
      </c>
      <c r="E98" s="10" t="s">
        <v>61</v>
      </c>
      <c r="F98" s="51">
        <v>206700</v>
      </c>
    </row>
    <row r="99" spans="1:6" ht="19.5" customHeight="1">
      <c r="A99" s="32" t="s">
        <v>41</v>
      </c>
      <c r="B99" s="6" t="s">
        <v>34</v>
      </c>
      <c r="C99" s="6" t="s">
        <v>116</v>
      </c>
      <c r="D99" s="6" t="s">
        <v>18</v>
      </c>
      <c r="E99" s="11" t="s">
        <v>117</v>
      </c>
      <c r="F99" s="46">
        <f>F100</f>
        <v>28200</v>
      </c>
    </row>
    <row r="100" spans="1:6" ht="33" customHeight="1">
      <c r="A100" s="49" t="s">
        <v>41</v>
      </c>
      <c r="B100" s="8" t="s">
        <v>34</v>
      </c>
      <c r="C100" s="8" t="s">
        <v>116</v>
      </c>
      <c r="D100" s="8" t="s">
        <v>26</v>
      </c>
      <c r="E100" s="10" t="s">
        <v>61</v>
      </c>
      <c r="F100" s="51">
        <v>28200</v>
      </c>
    </row>
    <row r="101" spans="1:6" ht="33.75" customHeight="1">
      <c r="A101" s="32" t="s">
        <v>41</v>
      </c>
      <c r="B101" s="6" t="s">
        <v>34</v>
      </c>
      <c r="C101" s="6" t="s">
        <v>118</v>
      </c>
      <c r="D101" s="6" t="s">
        <v>18</v>
      </c>
      <c r="E101" s="11" t="s">
        <v>42</v>
      </c>
      <c r="F101" s="46">
        <f>F102</f>
        <v>124000</v>
      </c>
    </row>
    <row r="102" spans="1:6" ht="31.5" customHeight="1">
      <c r="A102" s="49" t="s">
        <v>41</v>
      </c>
      <c r="B102" s="8" t="s">
        <v>34</v>
      </c>
      <c r="C102" s="8" t="s">
        <v>118</v>
      </c>
      <c r="D102" s="8" t="s">
        <v>26</v>
      </c>
      <c r="E102" s="10" t="s">
        <v>61</v>
      </c>
      <c r="F102" s="51">
        <v>124000</v>
      </c>
    </row>
    <row r="103" spans="1:6" ht="31.5" customHeight="1">
      <c r="A103" s="32" t="s">
        <v>41</v>
      </c>
      <c r="B103" s="6" t="s">
        <v>41</v>
      </c>
      <c r="C103" s="6"/>
      <c r="D103" s="6"/>
      <c r="E103" s="11" t="s">
        <v>153</v>
      </c>
      <c r="F103" s="46">
        <f>F104</f>
        <v>1000</v>
      </c>
    </row>
    <row r="104" spans="1:6" ht="45.75" customHeight="1">
      <c r="A104" s="32" t="s">
        <v>41</v>
      </c>
      <c r="B104" s="6" t="s">
        <v>41</v>
      </c>
      <c r="C104" s="6" t="s">
        <v>76</v>
      </c>
      <c r="D104" s="6" t="s">
        <v>18</v>
      </c>
      <c r="E104" s="136" t="s">
        <v>258</v>
      </c>
      <c r="F104" s="46">
        <f>F105</f>
        <v>1000</v>
      </c>
    </row>
    <row r="105" spans="1:6" ht="31.5" customHeight="1">
      <c r="A105" s="32" t="s">
        <v>156</v>
      </c>
      <c r="B105" s="6" t="s">
        <v>39</v>
      </c>
      <c r="C105" s="6" t="s">
        <v>78</v>
      </c>
      <c r="D105" s="6" t="s">
        <v>18</v>
      </c>
      <c r="E105" s="33" t="s">
        <v>77</v>
      </c>
      <c r="F105" s="46">
        <f>F106</f>
        <v>1000</v>
      </c>
    </row>
    <row r="106" spans="1:6" ht="35.25" customHeight="1">
      <c r="A106" s="32" t="s">
        <v>41</v>
      </c>
      <c r="B106" s="6" t="s">
        <v>41</v>
      </c>
      <c r="C106" s="6" t="s">
        <v>154</v>
      </c>
      <c r="D106" s="6" t="s">
        <v>18</v>
      </c>
      <c r="E106" s="11" t="s">
        <v>109</v>
      </c>
      <c r="F106" s="46">
        <f>F107</f>
        <v>1000</v>
      </c>
    </row>
    <row r="107" spans="1:6" ht="36" customHeight="1">
      <c r="A107" s="49" t="s">
        <v>41</v>
      </c>
      <c r="B107" s="8" t="s">
        <v>41</v>
      </c>
      <c r="C107" s="8" t="s">
        <v>154</v>
      </c>
      <c r="D107" s="8" t="s">
        <v>26</v>
      </c>
      <c r="E107" s="10" t="s">
        <v>61</v>
      </c>
      <c r="F107" s="51">
        <v>1000</v>
      </c>
    </row>
    <row r="108" spans="1:6" ht="18" customHeight="1">
      <c r="A108" s="49" t="s">
        <v>259</v>
      </c>
      <c r="B108" s="8"/>
      <c r="C108" s="8"/>
      <c r="D108" s="8"/>
      <c r="E108" s="14" t="s">
        <v>260</v>
      </c>
      <c r="F108" s="46">
        <f>F109</f>
        <v>1534775.74</v>
      </c>
    </row>
    <row r="109" spans="1:6" ht="18" customHeight="1">
      <c r="A109" s="49" t="s">
        <v>259</v>
      </c>
      <c r="B109" s="8" t="s">
        <v>41</v>
      </c>
      <c r="C109" s="8"/>
      <c r="D109" s="8"/>
      <c r="E109" s="14" t="s">
        <v>261</v>
      </c>
      <c r="F109" s="46">
        <f>F110</f>
        <v>1534775.74</v>
      </c>
    </row>
    <row r="110" spans="1:6" ht="45.75" customHeight="1">
      <c r="A110" s="32" t="s">
        <v>259</v>
      </c>
      <c r="B110" s="6" t="s">
        <v>41</v>
      </c>
      <c r="C110" s="6" t="s">
        <v>262</v>
      </c>
      <c r="D110" s="6" t="s">
        <v>18</v>
      </c>
      <c r="E110" s="137" t="s">
        <v>263</v>
      </c>
      <c r="F110" s="46">
        <f>F111</f>
        <v>1534775.74</v>
      </c>
    </row>
    <row r="111" spans="1:6" ht="31.5" customHeight="1">
      <c r="A111" s="32" t="s">
        <v>259</v>
      </c>
      <c r="B111" s="6" t="s">
        <v>41</v>
      </c>
      <c r="C111" s="6" t="s">
        <v>264</v>
      </c>
      <c r="D111" s="6" t="s">
        <v>18</v>
      </c>
      <c r="E111" s="33" t="s">
        <v>265</v>
      </c>
      <c r="F111" s="46">
        <f>F112</f>
        <v>1534775.74</v>
      </c>
    </row>
    <row r="112" spans="1:6" ht="35.25" customHeight="1">
      <c r="A112" s="32" t="s">
        <v>259</v>
      </c>
      <c r="B112" s="6" t="s">
        <v>41</v>
      </c>
      <c r="C112" s="6" t="s">
        <v>266</v>
      </c>
      <c r="D112" s="6" t="s">
        <v>18</v>
      </c>
      <c r="E112" s="11" t="s">
        <v>267</v>
      </c>
      <c r="F112" s="46">
        <f>F113</f>
        <v>1534775.74</v>
      </c>
    </row>
    <row r="113" spans="1:6" ht="36" customHeight="1">
      <c r="A113" s="49" t="s">
        <v>259</v>
      </c>
      <c r="B113" s="8" t="s">
        <v>41</v>
      </c>
      <c r="C113" s="8" t="s">
        <v>266</v>
      </c>
      <c r="D113" s="8" t="s">
        <v>26</v>
      </c>
      <c r="E113" s="10" t="s">
        <v>61</v>
      </c>
      <c r="F113" s="51">
        <v>1534775.74</v>
      </c>
    </row>
    <row r="114" spans="1:6" ht="21" customHeight="1">
      <c r="A114" s="32" t="s">
        <v>43</v>
      </c>
      <c r="B114" s="6"/>
      <c r="C114" s="6"/>
      <c r="D114" s="6"/>
      <c r="E114" s="14" t="s">
        <v>119</v>
      </c>
      <c r="F114" s="46">
        <f>F115+F125</f>
        <v>2776324</v>
      </c>
    </row>
    <row r="115" spans="1:6" ht="16.5" customHeight="1">
      <c r="A115" s="32" t="s">
        <v>43</v>
      </c>
      <c r="B115" s="6" t="s">
        <v>17</v>
      </c>
      <c r="C115" s="6"/>
      <c r="D115" s="6"/>
      <c r="E115" s="7" t="s">
        <v>44</v>
      </c>
      <c r="F115" s="46">
        <f>F116</f>
        <v>1583724</v>
      </c>
    </row>
    <row r="116" spans="1:6" ht="44.25" customHeight="1">
      <c r="A116" s="32" t="s">
        <v>43</v>
      </c>
      <c r="B116" s="6" t="s">
        <v>17</v>
      </c>
      <c r="C116" s="6" t="s">
        <v>62</v>
      </c>
      <c r="D116" s="6" t="s">
        <v>18</v>
      </c>
      <c r="E116" s="7" t="s">
        <v>59</v>
      </c>
      <c r="F116" s="46">
        <f>F117</f>
        <v>1583724</v>
      </c>
    </row>
    <row r="117" spans="1:6" ht="59.25" customHeight="1">
      <c r="A117" s="32" t="s">
        <v>43</v>
      </c>
      <c r="B117" s="6" t="s">
        <v>17</v>
      </c>
      <c r="C117" s="6" t="s">
        <v>45</v>
      </c>
      <c r="D117" s="6" t="s">
        <v>18</v>
      </c>
      <c r="E117" s="7" t="s">
        <v>99</v>
      </c>
      <c r="F117" s="46">
        <f>F120+F118</f>
        <v>1583724</v>
      </c>
    </row>
    <row r="118" spans="1:7" s="15" customFormat="1" ht="32.25" customHeight="1">
      <c r="A118" s="32" t="s">
        <v>43</v>
      </c>
      <c r="B118" s="6" t="s">
        <v>17</v>
      </c>
      <c r="C118" s="6" t="s">
        <v>164</v>
      </c>
      <c r="D118" s="6" t="s">
        <v>18</v>
      </c>
      <c r="E118" s="7" t="s">
        <v>171</v>
      </c>
      <c r="F118" s="28">
        <f>F119</f>
        <v>20124</v>
      </c>
      <c r="G118" s="16"/>
    </row>
    <row r="119" spans="1:7" s="15" customFormat="1" ht="30" customHeight="1">
      <c r="A119" s="49" t="s">
        <v>43</v>
      </c>
      <c r="B119" s="8" t="s">
        <v>17</v>
      </c>
      <c r="C119" s="8" t="s">
        <v>164</v>
      </c>
      <c r="D119" s="8" t="s">
        <v>26</v>
      </c>
      <c r="E119" s="10" t="s">
        <v>61</v>
      </c>
      <c r="F119" s="29">
        <v>20124</v>
      </c>
      <c r="G119" s="16"/>
    </row>
    <row r="120" spans="1:6" ht="33" customHeight="1">
      <c r="A120" s="32" t="s">
        <v>43</v>
      </c>
      <c r="B120" s="6" t="s">
        <v>17</v>
      </c>
      <c r="C120" s="6" t="s">
        <v>120</v>
      </c>
      <c r="D120" s="6" t="s">
        <v>18</v>
      </c>
      <c r="E120" s="11" t="s">
        <v>121</v>
      </c>
      <c r="F120" s="46">
        <f>F121+F122+F123+F124</f>
        <v>1563600</v>
      </c>
    </row>
    <row r="121" spans="1:6" ht="21" customHeight="1">
      <c r="A121" s="49" t="s">
        <v>43</v>
      </c>
      <c r="B121" s="8" t="s">
        <v>17</v>
      </c>
      <c r="C121" s="8" t="s">
        <v>120</v>
      </c>
      <c r="D121" s="8" t="s">
        <v>56</v>
      </c>
      <c r="E121" s="10" t="s">
        <v>122</v>
      </c>
      <c r="F121" s="51">
        <v>762600</v>
      </c>
    </row>
    <row r="122" spans="1:6" s="2" customFormat="1" ht="33.75" customHeight="1">
      <c r="A122" s="49" t="s">
        <v>43</v>
      </c>
      <c r="B122" s="8" t="s">
        <v>17</v>
      </c>
      <c r="C122" s="8" t="s">
        <v>120</v>
      </c>
      <c r="D122" s="8" t="s">
        <v>26</v>
      </c>
      <c r="E122" s="10" t="s">
        <v>61</v>
      </c>
      <c r="F122" s="51">
        <v>775500</v>
      </c>
    </row>
    <row r="123" spans="1:6" s="2" customFormat="1" ht="22.5" customHeight="1">
      <c r="A123" s="49" t="s">
        <v>43</v>
      </c>
      <c r="B123" s="8" t="s">
        <v>17</v>
      </c>
      <c r="C123" s="8" t="s">
        <v>120</v>
      </c>
      <c r="D123" s="8" t="s">
        <v>27</v>
      </c>
      <c r="E123" s="10" t="s">
        <v>28</v>
      </c>
      <c r="F123" s="51">
        <v>2000</v>
      </c>
    </row>
    <row r="124" spans="1:6" s="2" customFormat="1" ht="18" customHeight="1">
      <c r="A124" s="49" t="s">
        <v>43</v>
      </c>
      <c r="B124" s="8" t="s">
        <v>17</v>
      </c>
      <c r="C124" s="8" t="s">
        <v>120</v>
      </c>
      <c r="D124" s="8" t="s">
        <v>29</v>
      </c>
      <c r="E124" s="10" t="s">
        <v>30</v>
      </c>
      <c r="F124" s="51">
        <v>23500</v>
      </c>
    </row>
    <row r="125" spans="1:6" ht="20.25" customHeight="1">
      <c r="A125" s="32" t="s">
        <v>43</v>
      </c>
      <c r="B125" s="6" t="s">
        <v>23</v>
      </c>
      <c r="C125" s="6"/>
      <c r="D125" s="6"/>
      <c r="E125" s="11" t="s">
        <v>123</v>
      </c>
      <c r="F125" s="46">
        <f>F126</f>
        <v>1192600</v>
      </c>
    </row>
    <row r="126" spans="1:6" ht="45" customHeight="1">
      <c r="A126" s="32" t="s">
        <v>43</v>
      </c>
      <c r="B126" s="6" t="s">
        <v>23</v>
      </c>
      <c r="C126" s="6" t="s">
        <v>62</v>
      </c>
      <c r="D126" s="6" t="s">
        <v>18</v>
      </c>
      <c r="E126" s="36" t="s">
        <v>124</v>
      </c>
      <c r="F126" s="46">
        <f>F127</f>
        <v>1192600</v>
      </c>
    </row>
    <row r="127" spans="1:6" ht="51" customHeight="1">
      <c r="A127" s="32" t="s">
        <v>43</v>
      </c>
      <c r="B127" s="6" t="s">
        <v>23</v>
      </c>
      <c r="C127" s="6" t="s">
        <v>45</v>
      </c>
      <c r="D127" s="6" t="s">
        <v>18</v>
      </c>
      <c r="E127" s="36" t="s">
        <v>125</v>
      </c>
      <c r="F127" s="46">
        <f>F128</f>
        <v>1192600</v>
      </c>
    </row>
    <row r="128" spans="1:6" ht="80.25" customHeight="1">
      <c r="A128" s="32" t="s">
        <v>43</v>
      </c>
      <c r="B128" s="6" t="s">
        <v>23</v>
      </c>
      <c r="C128" s="6" t="s">
        <v>46</v>
      </c>
      <c r="D128" s="6" t="s">
        <v>18</v>
      </c>
      <c r="E128" s="36" t="s">
        <v>126</v>
      </c>
      <c r="F128" s="46">
        <f>F129+F130</f>
        <v>1192600</v>
      </c>
    </row>
    <row r="129" spans="1:6" ht="30.75" customHeight="1">
      <c r="A129" s="49" t="s">
        <v>43</v>
      </c>
      <c r="B129" s="8" t="s">
        <v>23</v>
      </c>
      <c r="C129" s="8" t="s">
        <v>46</v>
      </c>
      <c r="D129" s="8" t="s">
        <v>22</v>
      </c>
      <c r="E129" s="9" t="s">
        <v>102</v>
      </c>
      <c r="F129" s="51">
        <v>1099000</v>
      </c>
    </row>
    <row r="130" spans="1:6" s="2" customFormat="1" ht="32.25" customHeight="1">
      <c r="A130" s="49" t="s">
        <v>43</v>
      </c>
      <c r="B130" s="8" t="s">
        <v>23</v>
      </c>
      <c r="C130" s="8" t="s">
        <v>46</v>
      </c>
      <c r="D130" s="8" t="s">
        <v>26</v>
      </c>
      <c r="E130" s="10" t="s">
        <v>61</v>
      </c>
      <c r="F130" s="51">
        <v>93600</v>
      </c>
    </row>
    <row r="131" spans="1:6" ht="18" customHeight="1">
      <c r="A131" s="32">
        <v>10</v>
      </c>
      <c r="B131" s="6"/>
      <c r="C131" s="6"/>
      <c r="D131" s="6"/>
      <c r="E131" s="11" t="s">
        <v>127</v>
      </c>
      <c r="F131" s="46">
        <f>F132+F138</f>
        <v>271690</v>
      </c>
    </row>
    <row r="132" spans="1:6" ht="16.5" customHeight="1">
      <c r="A132" s="32">
        <v>10</v>
      </c>
      <c r="B132" s="6" t="s">
        <v>17</v>
      </c>
      <c r="C132" s="6"/>
      <c r="D132" s="6"/>
      <c r="E132" s="11" t="s">
        <v>47</v>
      </c>
      <c r="F132" s="46">
        <f>F133</f>
        <v>191690</v>
      </c>
    </row>
    <row r="133" spans="1:6" ht="33" customHeight="1">
      <c r="A133" s="32">
        <v>10</v>
      </c>
      <c r="B133" s="6" t="s">
        <v>17</v>
      </c>
      <c r="C133" s="6" t="s">
        <v>83</v>
      </c>
      <c r="D133" s="6" t="s">
        <v>18</v>
      </c>
      <c r="E133" s="136" t="s">
        <v>268</v>
      </c>
      <c r="F133" s="46">
        <f>F134</f>
        <v>191690</v>
      </c>
    </row>
    <row r="134" spans="1:6" ht="31.5" customHeight="1">
      <c r="A134" s="32" t="s">
        <v>55</v>
      </c>
      <c r="B134" s="6" t="s">
        <v>17</v>
      </c>
      <c r="C134" s="6" t="s">
        <v>128</v>
      </c>
      <c r="D134" s="6" t="s">
        <v>18</v>
      </c>
      <c r="E134" s="33" t="s">
        <v>84</v>
      </c>
      <c r="F134" s="46">
        <f>F135</f>
        <v>191690</v>
      </c>
    </row>
    <row r="135" spans="1:6" ht="33" customHeight="1">
      <c r="A135" s="32" t="s">
        <v>55</v>
      </c>
      <c r="B135" s="6" t="s">
        <v>17</v>
      </c>
      <c r="C135" s="6" t="s">
        <v>48</v>
      </c>
      <c r="D135" s="6" t="s">
        <v>18</v>
      </c>
      <c r="E135" s="11" t="s">
        <v>49</v>
      </c>
      <c r="F135" s="46">
        <f>F136</f>
        <v>191690</v>
      </c>
    </row>
    <row r="136" spans="1:6" ht="48.75" customHeight="1">
      <c r="A136" s="32">
        <v>10</v>
      </c>
      <c r="B136" s="6" t="s">
        <v>17</v>
      </c>
      <c r="C136" s="6" t="s">
        <v>85</v>
      </c>
      <c r="D136" s="6" t="s">
        <v>18</v>
      </c>
      <c r="E136" s="11" t="s">
        <v>86</v>
      </c>
      <c r="F136" s="46">
        <f>F137</f>
        <v>191690</v>
      </c>
    </row>
    <row r="137" spans="1:6" ht="21" customHeight="1">
      <c r="A137" s="49">
        <v>10</v>
      </c>
      <c r="B137" s="8" t="s">
        <v>17</v>
      </c>
      <c r="C137" s="8" t="s">
        <v>85</v>
      </c>
      <c r="D137" s="8" t="s">
        <v>57</v>
      </c>
      <c r="E137" s="44" t="s">
        <v>50</v>
      </c>
      <c r="F137" s="51">
        <v>191690</v>
      </c>
    </row>
    <row r="138" spans="1:6" ht="16.5" customHeight="1">
      <c r="A138" s="32">
        <v>10</v>
      </c>
      <c r="B138" s="6" t="s">
        <v>34</v>
      </c>
      <c r="C138" s="6"/>
      <c r="D138" s="6"/>
      <c r="E138" s="11" t="s">
        <v>87</v>
      </c>
      <c r="F138" s="46">
        <f>F139+F144</f>
        <v>80000</v>
      </c>
    </row>
    <row r="139" spans="1:6" ht="32.25" customHeight="1">
      <c r="A139" s="32">
        <v>10</v>
      </c>
      <c r="B139" s="6" t="s">
        <v>34</v>
      </c>
      <c r="C139" s="6" t="s">
        <v>83</v>
      </c>
      <c r="D139" s="6" t="s">
        <v>18</v>
      </c>
      <c r="E139" s="136" t="s">
        <v>268</v>
      </c>
      <c r="F139" s="46">
        <f>F140</f>
        <v>50000</v>
      </c>
    </row>
    <row r="140" spans="1:6" ht="28.5" customHeight="1">
      <c r="A140" s="32" t="s">
        <v>55</v>
      </c>
      <c r="B140" s="6" t="s">
        <v>34</v>
      </c>
      <c r="C140" s="6" t="s">
        <v>88</v>
      </c>
      <c r="D140" s="6" t="s">
        <v>18</v>
      </c>
      <c r="E140" s="33" t="s">
        <v>84</v>
      </c>
      <c r="F140" s="46">
        <f>F141</f>
        <v>50000</v>
      </c>
    </row>
    <row r="141" spans="1:6" ht="33" customHeight="1">
      <c r="A141" s="32" t="s">
        <v>55</v>
      </c>
      <c r="B141" s="6" t="s">
        <v>34</v>
      </c>
      <c r="C141" s="6" t="s">
        <v>89</v>
      </c>
      <c r="D141" s="6" t="s">
        <v>18</v>
      </c>
      <c r="E141" s="11" t="s">
        <v>49</v>
      </c>
      <c r="F141" s="46">
        <f>F142</f>
        <v>50000</v>
      </c>
    </row>
    <row r="142" spans="1:6" ht="33" customHeight="1">
      <c r="A142" s="32">
        <v>10</v>
      </c>
      <c r="B142" s="6" t="s">
        <v>34</v>
      </c>
      <c r="C142" s="6" t="s">
        <v>91</v>
      </c>
      <c r="D142" s="6" t="s">
        <v>18</v>
      </c>
      <c r="E142" s="11" t="s">
        <v>90</v>
      </c>
      <c r="F142" s="46">
        <f>F143</f>
        <v>50000</v>
      </c>
    </row>
    <row r="143" spans="1:6" ht="19.5" customHeight="1">
      <c r="A143" s="49" t="s">
        <v>55</v>
      </c>
      <c r="B143" s="8" t="s">
        <v>34</v>
      </c>
      <c r="C143" s="8" t="s">
        <v>91</v>
      </c>
      <c r="D143" s="8" t="s">
        <v>57</v>
      </c>
      <c r="E143" s="44" t="s">
        <v>50</v>
      </c>
      <c r="F143" s="51">
        <v>50000</v>
      </c>
    </row>
    <row r="144" spans="1:6" ht="44.25" customHeight="1">
      <c r="A144" s="32">
        <v>10</v>
      </c>
      <c r="B144" s="6" t="s">
        <v>34</v>
      </c>
      <c r="C144" s="6" t="s">
        <v>62</v>
      </c>
      <c r="D144" s="6" t="s">
        <v>18</v>
      </c>
      <c r="E144" s="7" t="s">
        <v>59</v>
      </c>
      <c r="F144" s="29">
        <f>F145</f>
        <v>30000</v>
      </c>
    </row>
    <row r="145" spans="1:6" ht="57" customHeight="1">
      <c r="A145" s="32">
        <v>10</v>
      </c>
      <c r="B145" s="6" t="s">
        <v>34</v>
      </c>
      <c r="C145" s="6" t="s">
        <v>45</v>
      </c>
      <c r="D145" s="6" t="s">
        <v>18</v>
      </c>
      <c r="E145" s="7" t="s">
        <v>38</v>
      </c>
      <c r="F145" s="29">
        <f>F146</f>
        <v>30000</v>
      </c>
    </row>
    <row r="146" spans="1:6" ht="72.75" customHeight="1">
      <c r="A146" s="32">
        <v>10</v>
      </c>
      <c r="B146" s="6" t="s">
        <v>34</v>
      </c>
      <c r="C146" s="6" t="s">
        <v>130</v>
      </c>
      <c r="D146" s="6" t="s">
        <v>18</v>
      </c>
      <c r="E146" s="77" t="s">
        <v>269</v>
      </c>
      <c r="F146" s="29">
        <f>F147</f>
        <v>30000</v>
      </c>
    </row>
    <row r="147" spans="1:6" ht="32.25" customHeight="1">
      <c r="A147" s="49">
        <v>10</v>
      </c>
      <c r="B147" s="8" t="s">
        <v>34</v>
      </c>
      <c r="C147" s="8" t="s">
        <v>130</v>
      </c>
      <c r="D147" s="8" t="s">
        <v>131</v>
      </c>
      <c r="E147" s="44" t="s">
        <v>132</v>
      </c>
      <c r="F147" s="29">
        <v>30000</v>
      </c>
    </row>
    <row r="148" spans="1:6" ht="18.75" customHeight="1">
      <c r="A148" s="32">
        <v>11</v>
      </c>
      <c r="B148" s="6"/>
      <c r="C148" s="6"/>
      <c r="D148" s="6"/>
      <c r="E148" s="11" t="s">
        <v>51</v>
      </c>
      <c r="F148" s="46">
        <f>F149</f>
        <v>1000</v>
      </c>
    </row>
    <row r="149" spans="1:6" ht="18.75" customHeight="1">
      <c r="A149" s="32">
        <v>11</v>
      </c>
      <c r="B149" s="6" t="s">
        <v>17</v>
      </c>
      <c r="C149" s="6"/>
      <c r="D149" s="6"/>
      <c r="E149" s="11" t="s">
        <v>80</v>
      </c>
      <c r="F149" s="46">
        <f>F150</f>
        <v>1000</v>
      </c>
    </row>
    <row r="150" spans="1:6" ht="29.25" customHeight="1">
      <c r="A150" s="32">
        <v>11</v>
      </c>
      <c r="B150" s="6" t="s">
        <v>17</v>
      </c>
      <c r="C150" s="6" t="s">
        <v>140</v>
      </c>
      <c r="D150" s="6" t="s">
        <v>18</v>
      </c>
      <c r="E150" s="138" t="s">
        <v>270</v>
      </c>
      <c r="F150" s="46">
        <f>F151</f>
        <v>1000</v>
      </c>
    </row>
    <row r="151" spans="1:6" ht="29.25" customHeight="1">
      <c r="A151" s="32">
        <v>11</v>
      </c>
      <c r="B151" s="6" t="s">
        <v>17</v>
      </c>
      <c r="C151" s="6" t="s">
        <v>141</v>
      </c>
      <c r="D151" s="6" t="s">
        <v>18</v>
      </c>
      <c r="E151" s="36" t="s">
        <v>81</v>
      </c>
      <c r="F151" s="46">
        <f>F152</f>
        <v>1000</v>
      </c>
    </row>
    <row r="152" spans="1:6" ht="22.5" customHeight="1">
      <c r="A152" s="32">
        <v>11</v>
      </c>
      <c r="B152" s="6" t="s">
        <v>17</v>
      </c>
      <c r="C152" s="6" t="s">
        <v>155</v>
      </c>
      <c r="D152" s="6" t="s">
        <v>18</v>
      </c>
      <c r="E152" s="36" t="s">
        <v>82</v>
      </c>
      <c r="F152" s="46">
        <f>F153</f>
        <v>1000</v>
      </c>
    </row>
    <row r="153" spans="1:6" ht="33" customHeight="1">
      <c r="A153" s="49">
        <v>11</v>
      </c>
      <c r="B153" s="8" t="s">
        <v>17</v>
      </c>
      <c r="C153" s="8" t="s">
        <v>155</v>
      </c>
      <c r="D153" s="8" t="s">
        <v>26</v>
      </c>
      <c r="E153" s="10" t="s">
        <v>61</v>
      </c>
      <c r="F153" s="51">
        <v>1000</v>
      </c>
    </row>
    <row r="154" spans="1:6" ht="16.5" thickBot="1">
      <c r="A154" s="86"/>
      <c r="B154" s="52"/>
      <c r="C154" s="52"/>
      <c r="D154" s="52"/>
      <c r="E154" s="87" t="s">
        <v>129</v>
      </c>
      <c r="F154" s="53">
        <f>F10+F34+F40+F74+F86+F114+F131+F148+F108</f>
        <v>12552758</v>
      </c>
    </row>
    <row r="156" spans="1:6" ht="15.75">
      <c r="A156" s="16"/>
      <c r="B156" s="128" t="s">
        <v>235</v>
      </c>
      <c r="C156" s="128"/>
      <c r="D156" s="140"/>
      <c r="E156" s="140"/>
      <c r="F156" s="16"/>
    </row>
    <row r="157" spans="1:6" ht="15.75">
      <c r="A157" s="16"/>
      <c r="B157" s="128" t="s">
        <v>236</v>
      </c>
      <c r="C157" s="141"/>
      <c r="D157" s="140"/>
      <c r="E157" s="142" t="s">
        <v>58</v>
      </c>
      <c r="F157" s="16"/>
    </row>
  </sheetData>
  <sheetProtection/>
  <mergeCells count="5">
    <mergeCell ref="E1:F1"/>
    <mergeCell ref="E2:F2"/>
    <mergeCell ref="E4:F4"/>
    <mergeCell ref="A5:F5"/>
    <mergeCell ref="E3:F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76">
      <selection activeCell="E159" sqref="E159"/>
    </sheetView>
  </sheetViews>
  <sheetFormatPr defaultColWidth="9.140625" defaultRowHeight="15"/>
  <cols>
    <col min="1" max="1" width="62.00390625" style="30" customWidth="1"/>
    <col min="2" max="2" width="9.421875" style="130" customWidth="1"/>
    <col min="3" max="3" width="6.7109375" style="130" customWidth="1"/>
    <col min="4" max="4" width="8.8515625" style="130" customWidth="1"/>
    <col min="5" max="5" width="15.57421875" style="130" customWidth="1"/>
    <col min="6" max="6" width="8.8515625" style="130" customWidth="1"/>
    <col min="7" max="7" width="16.421875" style="139" customWidth="1"/>
  </cols>
  <sheetData>
    <row r="1" spans="1:7" ht="15" customHeight="1">
      <c r="A1" s="144"/>
      <c r="B1" s="171" t="s">
        <v>274</v>
      </c>
      <c r="C1" s="171"/>
      <c r="D1" s="171"/>
      <c r="E1" s="171"/>
      <c r="F1" s="171"/>
      <c r="G1" s="171"/>
    </row>
    <row r="2" spans="1:7" ht="72" customHeight="1">
      <c r="A2" s="144"/>
      <c r="B2" s="197" t="s">
        <v>237</v>
      </c>
      <c r="C2" s="197"/>
      <c r="D2" s="197"/>
      <c r="E2" s="197"/>
      <c r="F2" s="197"/>
      <c r="G2" s="197"/>
    </row>
    <row r="3" spans="1:7" ht="20.25" customHeight="1">
      <c r="A3" s="144"/>
      <c r="B3" s="171" t="s">
        <v>273</v>
      </c>
      <c r="C3" s="171"/>
      <c r="D3" s="171"/>
      <c r="E3" s="171"/>
      <c r="F3" s="171"/>
      <c r="G3" s="171"/>
    </row>
    <row r="4" spans="1:7" ht="46.5" customHeight="1">
      <c r="A4" s="144"/>
      <c r="B4" s="197" t="s">
        <v>240</v>
      </c>
      <c r="C4" s="197"/>
      <c r="D4" s="197"/>
      <c r="E4" s="197"/>
      <c r="F4" s="197"/>
      <c r="G4" s="197"/>
    </row>
    <row r="5" spans="1:7" ht="32.25" customHeight="1">
      <c r="A5" s="198" t="s">
        <v>272</v>
      </c>
      <c r="B5" s="198"/>
      <c r="C5" s="198"/>
      <c r="D5" s="198"/>
      <c r="E5" s="198"/>
      <c r="F5" s="198"/>
      <c r="G5" s="198"/>
    </row>
    <row r="6" ht="15.75" thickBot="1">
      <c r="G6" s="17" t="s">
        <v>63</v>
      </c>
    </row>
    <row r="7" spans="1:7" ht="15.75">
      <c r="A7" s="54"/>
      <c r="B7" s="131" t="s">
        <v>52</v>
      </c>
      <c r="C7" s="131" t="s">
        <v>8</v>
      </c>
      <c r="D7" s="131" t="s">
        <v>9</v>
      </c>
      <c r="E7" s="131"/>
      <c r="F7" s="131"/>
      <c r="G7" s="48" t="s">
        <v>10</v>
      </c>
    </row>
    <row r="8" spans="1:7" ht="16.5" customHeight="1">
      <c r="A8" s="55" t="s">
        <v>15</v>
      </c>
      <c r="B8" s="8" t="s">
        <v>53</v>
      </c>
      <c r="C8" s="8" t="s">
        <v>11</v>
      </c>
      <c r="D8" s="8" t="s">
        <v>12</v>
      </c>
      <c r="E8" s="8" t="s">
        <v>13</v>
      </c>
      <c r="F8" s="8" t="s">
        <v>14</v>
      </c>
      <c r="G8" s="50" t="s">
        <v>16</v>
      </c>
    </row>
    <row r="9" spans="1:7" ht="18.75">
      <c r="A9" s="56"/>
      <c r="B9" s="145"/>
      <c r="C9" s="8"/>
      <c r="D9" s="8" t="s">
        <v>11</v>
      </c>
      <c r="E9" s="40"/>
      <c r="F9" s="40"/>
      <c r="G9" s="143" t="s">
        <v>243</v>
      </c>
    </row>
    <row r="10" spans="1:7" s="4" customFormat="1" ht="21" customHeight="1">
      <c r="A10" s="57" t="s">
        <v>19</v>
      </c>
      <c r="B10" s="12" t="s">
        <v>54</v>
      </c>
      <c r="C10" s="6" t="s">
        <v>17</v>
      </c>
      <c r="D10" s="6"/>
      <c r="E10" s="6"/>
      <c r="F10" s="6"/>
      <c r="G10" s="46">
        <f>G11+G16+G28</f>
        <v>5580535.68</v>
      </c>
    </row>
    <row r="11" spans="1:7" s="4" customFormat="1" ht="33" customHeight="1">
      <c r="A11" s="35" t="s">
        <v>21</v>
      </c>
      <c r="B11" s="12" t="s">
        <v>54</v>
      </c>
      <c r="C11" s="6" t="s">
        <v>17</v>
      </c>
      <c r="D11" s="6" t="s">
        <v>20</v>
      </c>
      <c r="E11" s="6"/>
      <c r="F11" s="6"/>
      <c r="G11" s="46">
        <f>G12</f>
        <v>1001045</v>
      </c>
    </row>
    <row r="12" spans="1:7" ht="45.75" customHeight="1">
      <c r="A12" s="35" t="s">
        <v>59</v>
      </c>
      <c r="B12" s="12" t="s">
        <v>54</v>
      </c>
      <c r="C12" s="6" t="s">
        <v>17</v>
      </c>
      <c r="D12" s="6" t="s">
        <v>20</v>
      </c>
      <c r="E12" s="6" t="s">
        <v>62</v>
      </c>
      <c r="F12" s="6" t="s">
        <v>18</v>
      </c>
      <c r="G12" s="46">
        <f>G13</f>
        <v>1001045</v>
      </c>
    </row>
    <row r="13" spans="1:7" ht="57" customHeight="1">
      <c r="A13" s="35" t="s">
        <v>92</v>
      </c>
      <c r="B13" s="12" t="s">
        <v>54</v>
      </c>
      <c r="C13" s="6" t="s">
        <v>17</v>
      </c>
      <c r="D13" s="6" t="s">
        <v>20</v>
      </c>
      <c r="E13" s="6" t="s">
        <v>45</v>
      </c>
      <c r="F13" s="6" t="s">
        <v>18</v>
      </c>
      <c r="G13" s="46">
        <f>G14</f>
        <v>1001045</v>
      </c>
    </row>
    <row r="14" spans="1:7" ht="30.75" customHeight="1">
      <c r="A14" s="35" t="s">
        <v>94</v>
      </c>
      <c r="B14" s="12" t="s">
        <v>54</v>
      </c>
      <c r="C14" s="6" t="s">
        <v>17</v>
      </c>
      <c r="D14" s="6" t="s">
        <v>20</v>
      </c>
      <c r="E14" s="6" t="s">
        <v>93</v>
      </c>
      <c r="F14" s="6" t="s">
        <v>18</v>
      </c>
      <c r="G14" s="46">
        <f>G15</f>
        <v>1001045</v>
      </c>
    </row>
    <row r="15" spans="1:7" ht="30" customHeight="1">
      <c r="A15" s="58" t="s">
        <v>95</v>
      </c>
      <c r="B15" s="13" t="s">
        <v>54</v>
      </c>
      <c r="C15" s="8" t="s">
        <v>17</v>
      </c>
      <c r="D15" s="8" t="s">
        <v>20</v>
      </c>
      <c r="E15" s="8" t="s">
        <v>93</v>
      </c>
      <c r="F15" s="8" t="s">
        <v>22</v>
      </c>
      <c r="G15" s="51">
        <v>1001045</v>
      </c>
    </row>
    <row r="16" spans="1:7" s="4" customFormat="1" ht="48.75" customHeight="1">
      <c r="A16" s="35" t="s">
        <v>24</v>
      </c>
      <c r="B16" s="12" t="s">
        <v>54</v>
      </c>
      <c r="C16" s="6" t="s">
        <v>17</v>
      </c>
      <c r="D16" s="6" t="s">
        <v>23</v>
      </c>
      <c r="E16" s="6"/>
      <c r="F16" s="6"/>
      <c r="G16" s="46">
        <f>G17</f>
        <v>1049198</v>
      </c>
    </row>
    <row r="17" spans="1:7" ht="46.5" customHeight="1">
      <c r="A17" s="35" t="s">
        <v>59</v>
      </c>
      <c r="B17" s="12" t="s">
        <v>54</v>
      </c>
      <c r="C17" s="6" t="s">
        <v>17</v>
      </c>
      <c r="D17" s="6" t="s">
        <v>23</v>
      </c>
      <c r="E17" s="6" t="s">
        <v>62</v>
      </c>
      <c r="F17" s="6" t="s">
        <v>18</v>
      </c>
      <c r="G17" s="46">
        <f>G18</f>
        <v>1049198</v>
      </c>
    </row>
    <row r="18" spans="1:7" ht="59.25" customHeight="1">
      <c r="A18" s="35" t="s">
        <v>60</v>
      </c>
      <c r="B18" s="12" t="s">
        <v>54</v>
      </c>
      <c r="C18" s="6" t="s">
        <v>17</v>
      </c>
      <c r="D18" s="6" t="s">
        <v>23</v>
      </c>
      <c r="E18" s="6" t="s">
        <v>45</v>
      </c>
      <c r="F18" s="6" t="s">
        <v>18</v>
      </c>
      <c r="G18" s="46">
        <f>G19+G24+G26</f>
        <v>1049198</v>
      </c>
    </row>
    <row r="19" spans="1:7" ht="19.5" customHeight="1">
      <c r="A19" s="35" t="s">
        <v>25</v>
      </c>
      <c r="B19" s="12" t="s">
        <v>54</v>
      </c>
      <c r="C19" s="6" t="s">
        <v>17</v>
      </c>
      <c r="D19" s="6" t="s">
        <v>23</v>
      </c>
      <c r="E19" s="6" t="s">
        <v>96</v>
      </c>
      <c r="F19" s="6" t="s">
        <v>18</v>
      </c>
      <c r="G19" s="46">
        <f>G20+G21+G22+G23</f>
        <v>1028074</v>
      </c>
    </row>
    <row r="20" spans="1:7" ht="31.5" customHeight="1">
      <c r="A20" s="58" t="s">
        <v>97</v>
      </c>
      <c r="B20" s="13" t="s">
        <v>54</v>
      </c>
      <c r="C20" s="8" t="s">
        <v>17</v>
      </c>
      <c r="D20" s="8" t="s">
        <v>23</v>
      </c>
      <c r="E20" s="8" t="s">
        <v>96</v>
      </c>
      <c r="F20" s="8" t="s">
        <v>22</v>
      </c>
      <c r="G20" s="51">
        <v>601400</v>
      </c>
    </row>
    <row r="21" spans="1:7" ht="30.75" customHeight="1">
      <c r="A21" s="59" t="s">
        <v>61</v>
      </c>
      <c r="B21" s="13" t="s">
        <v>54</v>
      </c>
      <c r="C21" s="8" t="s">
        <v>17</v>
      </c>
      <c r="D21" s="8" t="s">
        <v>23</v>
      </c>
      <c r="E21" s="8" t="s">
        <v>96</v>
      </c>
      <c r="F21" s="8" t="s">
        <v>26</v>
      </c>
      <c r="G21" s="51">
        <v>279500</v>
      </c>
    </row>
    <row r="22" spans="1:7" ht="19.5" customHeight="1">
      <c r="A22" s="59" t="s">
        <v>28</v>
      </c>
      <c r="B22" s="13" t="s">
        <v>54</v>
      </c>
      <c r="C22" s="8" t="s">
        <v>17</v>
      </c>
      <c r="D22" s="8" t="s">
        <v>23</v>
      </c>
      <c r="E22" s="8" t="s">
        <v>96</v>
      </c>
      <c r="F22" s="8" t="s">
        <v>27</v>
      </c>
      <c r="G22" s="51">
        <v>5000</v>
      </c>
    </row>
    <row r="23" spans="1:7" s="2" customFormat="1" ht="18" customHeight="1">
      <c r="A23" s="59" t="s">
        <v>30</v>
      </c>
      <c r="B23" s="13" t="s">
        <v>54</v>
      </c>
      <c r="C23" s="8" t="s">
        <v>17</v>
      </c>
      <c r="D23" s="8" t="s">
        <v>23</v>
      </c>
      <c r="E23" s="8" t="s">
        <v>96</v>
      </c>
      <c r="F23" s="8" t="s">
        <v>29</v>
      </c>
      <c r="G23" s="51">
        <v>142174</v>
      </c>
    </row>
    <row r="24" spans="1:7" ht="45" customHeight="1">
      <c r="A24" s="35" t="s">
        <v>163</v>
      </c>
      <c r="B24" s="12" t="s">
        <v>54</v>
      </c>
      <c r="C24" s="6" t="s">
        <v>17</v>
      </c>
      <c r="D24" s="6" t="s">
        <v>23</v>
      </c>
      <c r="E24" s="6" t="s">
        <v>162</v>
      </c>
      <c r="F24" s="6" t="s">
        <v>18</v>
      </c>
      <c r="G24" s="28">
        <f>G25</f>
        <v>20124</v>
      </c>
    </row>
    <row r="25" spans="1:7" s="2" customFormat="1" ht="30.75" customHeight="1">
      <c r="A25" s="59" t="s">
        <v>61</v>
      </c>
      <c r="B25" s="12" t="s">
        <v>54</v>
      </c>
      <c r="C25" s="8" t="s">
        <v>17</v>
      </c>
      <c r="D25" s="8" t="s">
        <v>23</v>
      </c>
      <c r="E25" s="8" t="s">
        <v>164</v>
      </c>
      <c r="F25" s="8" t="s">
        <v>26</v>
      </c>
      <c r="G25" s="29">
        <v>20124</v>
      </c>
    </row>
    <row r="26" spans="1:7" ht="46.5" customHeight="1">
      <c r="A26" s="35" t="s">
        <v>151</v>
      </c>
      <c r="B26" s="12" t="s">
        <v>54</v>
      </c>
      <c r="C26" s="6" t="s">
        <v>17</v>
      </c>
      <c r="D26" s="6" t="s">
        <v>23</v>
      </c>
      <c r="E26" s="6" t="s">
        <v>150</v>
      </c>
      <c r="F26" s="6" t="s">
        <v>18</v>
      </c>
      <c r="G26" s="46">
        <f>G27</f>
        <v>1000</v>
      </c>
    </row>
    <row r="27" spans="1:7" ht="34.5" customHeight="1">
      <c r="A27" s="59" t="s">
        <v>61</v>
      </c>
      <c r="B27" s="12" t="s">
        <v>54</v>
      </c>
      <c r="C27" s="8" t="s">
        <v>17</v>
      </c>
      <c r="D27" s="8" t="s">
        <v>23</v>
      </c>
      <c r="E27" s="8" t="s">
        <v>152</v>
      </c>
      <c r="F27" s="8" t="s">
        <v>26</v>
      </c>
      <c r="G27" s="51">
        <v>1000</v>
      </c>
    </row>
    <row r="28" spans="1:7" ht="18" customHeight="1">
      <c r="A28" s="60" t="s">
        <v>31</v>
      </c>
      <c r="B28" s="12" t="s">
        <v>54</v>
      </c>
      <c r="C28" s="6" t="s">
        <v>17</v>
      </c>
      <c r="D28" s="6">
        <v>13</v>
      </c>
      <c r="E28" s="6"/>
      <c r="F28" s="6"/>
      <c r="G28" s="46">
        <f>G29</f>
        <v>3530292.68</v>
      </c>
    </row>
    <row r="29" spans="1:7" ht="45" customHeight="1">
      <c r="A29" s="35" t="s">
        <v>59</v>
      </c>
      <c r="B29" s="12" t="s">
        <v>54</v>
      </c>
      <c r="C29" s="6" t="s">
        <v>17</v>
      </c>
      <c r="D29" s="6">
        <v>13</v>
      </c>
      <c r="E29" s="6" t="s">
        <v>62</v>
      </c>
      <c r="F29" s="6" t="s">
        <v>18</v>
      </c>
      <c r="G29" s="46">
        <f>G30</f>
        <v>3530292.68</v>
      </c>
    </row>
    <row r="30" spans="1:7" ht="57.75" customHeight="1">
      <c r="A30" s="35" t="s">
        <v>99</v>
      </c>
      <c r="B30" s="13" t="s">
        <v>54</v>
      </c>
      <c r="C30" s="6" t="s">
        <v>17</v>
      </c>
      <c r="D30" s="6" t="s">
        <v>98</v>
      </c>
      <c r="E30" s="6" t="s">
        <v>45</v>
      </c>
      <c r="F30" s="6" t="s">
        <v>18</v>
      </c>
      <c r="G30" s="46">
        <f>G31</f>
        <v>3530292.68</v>
      </c>
    </row>
    <row r="31" spans="1:7" ht="33.75" customHeight="1">
      <c r="A31" s="60" t="s">
        <v>101</v>
      </c>
      <c r="B31" s="12" t="s">
        <v>54</v>
      </c>
      <c r="C31" s="6" t="s">
        <v>17</v>
      </c>
      <c r="D31" s="6">
        <v>13</v>
      </c>
      <c r="E31" s="6" t="s">
        <v>100</v>
      </c>
      <c r="F31" s="6" t="s">
        <v>18</v>
      </c>
      <c r="G31" s="46">
        <f>SUM(G32:G33)</f>
        <v>3530292.68</v>
      </c>
    </row>
    <row r="32" spans="1:7" ht="31.5" customHeight="1">
      <c r="A32" s="58" t="s">
        <v>102</v>
      </c>
      <c r="B32" s="12" t="s">
        <v>54</v>
      </c>
      <c r="C32" s="8" t="s">
        <v>17</v>
      </c>
      <c r="D32" s="8" t="s">
        <v>32</v>
      </c>
      <c r="E32" s="8" t="s">
        <v>100</v>
      </c>
      <c r="F32" s="8" t="s">
        <v>22</v>
      </c>
      <c r="G32" s="51">
        <v>3191292.68</v>
      </c>
    </row>
    <row r="33" spans="1:7" ht="34.5" customHeight="1">
      <c r="A33" s="59" t="s">
        <v>61</v>
      </c>
      <c r="B33" s="12" t="s">
        <v>54</v>
      </c>
      <c r="C33" s="8" t="s">
        <v>17</v>
      </c>
      <c r="D33" s="8" t="s">
        <v>32</v>
      </c>
      <c r="E33" s="8" t="s">
        <v>100</v>
      </c>
      <c r="F33" s="8" t="s">
        <v>26</v>
      </c>
      <c r="G33" s="51">
        <v>339000</v>
      </c>
    </row>
    <row r="34" spans="1:7" ht="21" customHeight="1">
      <c r="A34" s="61" t="s">
        <v>33</v>
      </c>
      <c r="B34" s="12" t="s">
        <v>54</v>
      </c>
      <c r="C34" s="6" t="s">
        <v>20</v>
      </c>
      <c r="D34" s="6"/>
      <c r="E34" s="6"/>
      <c r="F34" s="6"/>
      <c r="G34" s="46">
        <f>G35</f>
        <v>210600</v>
      </c>
    </row>
    <row r="35" spans="1:7" ht="18.75" customHeight="1">
      <c r="A35" s="60" t="s">
        <v>35</v>
      </c>
      <c r="B35" s="12" t="s">
        <v>54</v>
      </c>
      <c r="C35" s="6" t="s">
        <v>20</v>
      </c>
      <c r="D35" s="6" t="s">
        <v>34</v>
      </c>
      <c r="E35" s="6"/>
      <c r="F35" s="6"/>
      <c r="G35" s="46">
        <f>G36</f>
        <v>210600</v>
      </c>
    </row>
    <row r="36" spans="1:7" ht="46.5" customHeight="1">
      <c r="A36" s="35" t="s">
        <v>59</v>
      </c>
      <c r="B36" s="12" t="s">
        <v>54</v>
      </c>
      <c r="C36" s="6" t="s">
        <v>20</v>
      </c>
      <c r="D36" s="6" t="s">
        <v>34</v>
      </c>
      <c r="E36" s="6" t="s">
        <v>62</v>
      </c>
      <c r="F36" s="6" t="s">
        <v>18</v>
      </c>
      <c r="G36" s="46">
        <f>G37</f>
        <v>210600</v>
      </c>
    </row>
    <row r="37" spans="1:7" ht="58.5" customHeight="1">
      <c r="A37" s="35" t="s">
        <v>99</v>
      </c>
      <c r="B37" s="13" t="s">
        <v>54</v>
      </c>
      <c r="C37" s="6" t="s">
        <v>20</v>
      </c>
      <c r="D37" s="6" t="s">
        <v>34</v>
      </c>
      <c r="E37" s="6" t="s">
        <v>45</v>
      </c>
      <c r="F37" s="6" t="s">
        <v>18</v>
      </c>
      <c r="G37" s="46">
        <f>G38</f>
        <v>210600</v>
      </c>
    </row>
    <row r="38" spans="1:7" ht="35.25" customHeight="1">
      <c r="A38" s="60" t="s">
        <v>244</v>
      </c>
      <c r="B38" s="13" t="s">
        <v>54</v>
      </c>
      <c r="C38" s="6" t="s">
        <v>20</v>
      </c>
      <c r="D38" s="6" t="s">
        <v>34</v>
      </c>
      <c r="E38" s="6" t="s">
        <v>103</v>
      </c>
      <c r="F38" s="6" t="s">
        <v>18</v>
      </c>
      <c r="G38" s="46">
        <f>G39</f>
        <v>210600</v>
      </c>
    </row>
    <row r="39" spans="1:7" ht="32.25" customHeight="1">
      <c r="A39" s="58" t="s">
        <v>102</v>
      </c>
      <c r="B39" s="12" t="s">
        <v>54</v>
      </c>
      <c r="C39" s="8" t="s">
        <v>20</v>
      </c>
      <c r="D39" s="8" t="s">
        <v>34</v>
      </c>
      <c r="E39" s="8" t="s">
        <v>103</v>
      </c>
      <c r="F39" s="8" t="s">
        <v>22</v>
      </c>
      <c r="G39" s="51">
        <v>210600</v>
      </c>
    </row>
    <row r="40" spans="1:7" ht="34.5" customHeight="1">
      <c r="A40" s="61" t="s">
        <v>67</v>
      </c>
      <c r="B40" s="12" t="s">
        <v>54</v>
      </c>
      <c r="C40" s="6" t="s">
        <v>34</v>
      </c>
      <c r="D40" s="6"/>
      <c r="E40" s="6"/>
      <c r="F40" s="6"/>
      <c r="G40" s="46">
        <f>G41+G53</f>
        <v>111363.64</v>
      </c>
    </row>
    <row r="41" spans="1:7" ht="18.75" customHeight="1">
      <c r="A41" s="62" t="s">
        <v>183</v>
      </c>
      <c r="B41" s="12" t="s">
        <v>54</v>
      </c>
      <c r="C41" s="6" t="s">
        <v>34</v>
      </c>
      <c r="D41" s="6" t="s">
        <v>55</v>
      </c>
      <c r="E41" s="6"/>
      <c r="F41" s="6"/>
      <c r="G41" s="46">
        <f>G42</f>
        <v>106363.64</v>
      </c>
    </row>
    <row r="42" spans="1:7" ht="48.75" customHeight="1">
      <c r="A42" s="62" t="s">
        <v>165</v>
      </c>
      <c r="B42" s="12" t="s">
        <v>54</v>
      </c>
      <c r="C42" s="6" t="s">
        <v>34</v>
      </c>
      <c r="D42" s="6" t="s">
        <v>55</v>
      </c>
      <c r="E42" s="6"/>
      <c r="F42" s="6"/>
      <c r="G42" s="46">
        <f>G43</f>
        <v>106363.64</v>
      </c>
    </row>
    <row r="43" spans="1:7" ht="46.5" customHeight="1">
      <c r="A43" s="35" t="s">
        <v>59</v>
      </c>
      <c r="B43" s="12" t="s">
        <v>54</v>
      </c>
      <c r="C43" s="6" t="s">
        <v>34</v>
      </c>
      <c r="D43" s="6" t="s">
        <v>55</v>
      </c>
      <c r="E43" s="6" t="s">
        <v>62</v>
      </c>
      <c r="F43" s="6" t="s">
        <v>18</v>
      </c>
      <c r="G43" s="46">
        <f>G44+G49</f>
        <v>106363.64</v>
      </c>
    </row>
    <row r="44" spans="1:7" ht="59.25" customHeight="1">
      <c r="A44" s="35" t="s">
        <v>99</v>
      </c>
      <c r="B44" s="13" t="s">
        <v>54</v>
      </c>
      <c r="C44" s="6" t="s">
        <v>34</v>
      </c>
      <c r="D44" s="6" t="s">
        <v>55</v>
      </c>
      <c r="E44" s="6" t="s">
        <v>45</v>
      </c>
      <c r="F44" s="6" t="s">
        <v>18</v>
      </c>
      <c r="G44" s="46">
        <f>G45+G47</f>
        <v>46363.64</v>
      </c>
    </row>
    <row r="45" spans="1:7" ht="50.25" customHeight="1">
      <c r="A45" s="60" t="s">
        <v>105</v>
      </c>
      <c r="B45" s="12" t="s">
        <v>54</v>
      </c>
      <c r="C45" s="6" t="s">
        <v>34</v>
      </c>
      <c r="D45" s="6" t="s">
        <v>55</v>
      </c>
      <c r="E45" s="6" t="s">
        <v>104</v>
      </c>
      <c r="F45" s="6" t="s">
        <v>18</v>
      </c>
      <c r="G45" s="46">
        <f>G46</f>
        <v>10000</v>
      </c>
    </row>
    <row r="46" spans="1:7" ht="32.25" customHeight="1">
      <c r="A46" s="59" t="s">
        <v>61</v>
      </c>
      <c r="B46" s="12" t="s">
        <v>54</v>
      </c>
      <c r="C46" s="8" t="s">
        <v>34</v>
      </c>
      <c r="D46" s="8" t="s">
        <v>55</v>
      </c>
      <c r="E46" s="8" t="s">
        <v>104</v>
      </c>
      <c r="F46" s="8" t="s">
        <v>26</v>
      </c>
      <c r="G46" s="51">
        <v>10000</v>
      </c>
    </row>
    <row r="47" spans="1:7" ht="29.25" customHeight="1">
      <c r="A47" s="64" t="s">
        <v>245</v>
      </c>
      <c r="B47" s="12" t="s">
        <v>54</v>
      </c>
      <c r="C47" s="72" t="s">
        <v>34</v>
      </c>
      <c r="D47" s="72" t="s">
        <v>55</v>
      </c>
      <c r="E47" s="25" t="s">
        <v>149</v>
      </c>
      <c r="F47" s="72" t="s">
        <v>18</v>
      </c>
      <c r="G47" s="75">
        <f>G48</f>
        <v>36363.64</v>
      </c>
    </row>
    <row r="48" spans="1:7" ht="32.25" customHeight="1">
      <c r="A48" s="65" t="s">
        <v>61</v>
      </c>
      <c r="B48" s="12" t="s">
        <v>54</v>
      </c>
      <c r="C48" s="40" t="s">
        <v>34</v>
      </c>
      <c r="D48" s="40" t="s">
        <v>55</v>
      </c>
      <c r="E48" s="42" t="s">
        <v>149</v>
      </c>
      <c r="F48" s="40" t="s">
        <v>26</v>
      </c>
      <c r="G48" s="76">
        <v>36363.64</v>
      </c>
    </row>
    <row r="49" spans="1:7" ht="48" customHeight="1">
      <c r="A49" s="146" t="s">
        <v>246</v>
      </c>
      <c r="B49" s="13" t="s">
        <v>54</v>
      </c>
      <c r="C49" s="6" t="s">
        <v>34</v>
      </c>
      <c r="D49" s="6" t="s">
        <v>55</v>
      </c>
      <c r="E49" s="6" t="s">
        <v>73</v>
      </c>
      <c r="F49" s="6" t="s">
        <v>18</v>
      </c>
      <c r="G49" s="46">
        <f>G50</f>
        <v>60000</v>
      </c>
    </row>
    <row r="50" spans="1:7" ht="18.75" customHeight="1">
      <c r="A50" s="63" t="s">
        <v>142</v>
      </c>
      <c r="B50" s="12" t="s">
        <v>54</v>
      </c>
      <c r="C50" s="6" t="s">
        <v>34</v>
      </c>
      <c r="D50" s="6" t="s">
        <v>55</v>
      </c>
      <c r="E50" s="6" t="s">
        <v>135</v>
      </c>
      <c r="F50" s="6" t="s">
        <v>18</v>
      </c>
      <c r="G50" s="46">
        <f>G51</f>
        <v>60000</v>
      </c>
    </row>
    <row r="51" spans="1:7" ht="30" customHeight="1">
      <c r="A51" s="35" t="s">
        <v>74</v>
      </c>
      <c r="B51" s="12" t="s">
        <v>54</v>
      </c>
      <c r="C51" s="6" t="s">
        <v>34</v>
      </c>
      <c r="D51" s="6" t="s">
        <v>55</v>
      </c>
      <c r="E51" s="6" t="s">
        <v>139</v>
      </c>
      <c r="F51" s="6" t="s">
        <v>18</v>
      </c>
      <c r="G51" s="46">
        <f>G52</f>
        <v>60000</v>
      </c>
    </row>
    <row r="52" spans="1:7" ht="34.5" customHeight="1">
      <c r="A52" s="59" t="s">
        <v>61</v>
      </c>
      <c r="B52" s="12" t="s">
        <v>54</v>
      </c>
      <c r="C52" s="8" t="s">
        <v>34</v>
      </c>
      <c r="D52" s="8" t="s">
        <v>55</v>
      </c>
      <c r="E52" s="8" t="s">
        <v>139</v>
      </c>
      <c r="F52" s="8" t="s">
        <v>26</v>
      </c>
      <c r="G52" s="51">
        <v>60000</v>
      </c>
    </row>
    <row r="53" spans="1:7" ht="38.25" customHeight="1">
      <c r="A53" s="61" t="s">
        <v>136</v>
      </c>
      <c r="B53" s="12" t="s">
        <v>54</v>
      </c>
      <c r="C53" s="6" t="s">
        <v>34</v>
      </c>
      <c r="D53" s="6" t="s">
        <v>137</v>
      </c>
      <c r="E53" s="6"/>
      <c r="F53" s="6"/>
      <c r="G53" s="46">
        <f>G54+G62+G70+G58+G66</f>
        <v>5000</v>
      </c>
    </row>
    <row r="54" spans="1:7" ht="44.25" customHeight="1">
      <c r="A54" s="147" t="s">
        <v>247</v>
      </c>
      <c r="B54" s="13" t="s">
        <v>54</v>
      </c>
      <c r="C54" s="6" t="s">
        <v>34</v>
      </c>
      <c r="D54" s="6" t="s">
        <v>137</v>
      </c>
      <c r="E54" s="6" t="s">
        <v>64</v>
      </c>
      <c r="F54" s="6" t="s">
        <v>18</v>
      </c>
      <c r="G54" s="46">
        <f>G55</f>
        <v>1000</v>
      </c>
    </row>
    <row r="55" spans="1:7" ht="30" customHeight="1">
      <c r="A55" s="66" t="s">
        <v>65</v>
      </c>
      <c r="B55" s="12" t="s">
        <v>54</v>
      </c>
      <c r="C55" s="6" t="s">
        <v>34</v>
      </c>
      <c r="D55" s="6" t="s">
        <v>137</v>
      </c>
      <c r="E55" s="6" t="s">
        <v>66</v>
      </c>
      <c r="F55" s="6" t="s">
        <v>18</v>
      </c>
      <c r="G55" s="46">
        <f>G56</f>
        <v>1000</v>
      </c>
    </row>
    <row r="56" spans="1:7" ht="30" customHeight="1">
      <c r="A56" s="35" t="s">
        <v>68</v>
      </c>
      <c r="B56" s="12" t="s">
        <v>54</v>
      </c>
      <c r="C56" s="6" t="s">
        <v>34</v>
      </c>
      <c r="D56" s="6" t="s">
        <v>137</v>
      </c>
      <c r="E56" s="6" t="s">
        <v>69</v>
      </c>
      <c r="F56" s="6" t="s">
        <v>18</v>
      </c>
      <c r="G56" s="46">
        <f>G57</f>
        <v>1000</v>
      </c>
    </row>
    <row r="57" spans="1:7" ht="31.5" customHeight="1">
      <c r="A57" s="59" t="s">
        <v>61</v>
      </c>
      <c r="B57" s="12" t="s">
        <v>54</v>
      </c>
      <c r="C57" s="8" t="s">
        <v>34</v>
      </c>
      <c r="D57" s="8" t="s">
        <v>137</v>
      </c>
      <c r="E57" s="8" t="s">
        <v>69</v>
      </c>
      <c r="F57" s="8" t="s">
        <v>26</v>
      </c>
      <c r="G57" s="51">
        <v>1000</v>
      </c>
    </row>
    <row r="58" spans="1:7" ht="49.5" customHeight="1">
      <c r="A58" s="146" t="s">
        <v>172</v>
      </c>
      <c r="B58" s="13" t="s">
        <v>54</v>
      </c>
      <c r="C58" s="6" t="s">
        <v>34</v>
      </c>
      <c r="D58" s="6" t="s">
        <v>137</v>
      </c>
      <c r="E58" s="6" t="s">
        <v>159</v>
      </c>
      <c r="F58" s="6" t="s">
        <v>18</v>
      </c>
      <c r="G58" s="46">
        <f>G59</f>
        <v>1000</v>
      </c>
    </row>
    <row r="59" spans="1:7" ht="21" customHeight="1">
      <c r="A59" s="67" t="s">
        <v>157</v>
      </c>
      <c r="B59" s="12" t="s">
        <v>54</v>
      </c>
      <c r="C59" s="6" t="s">
        <v>34</v>
      </c>
      <c r="D59" s="6" t="s">
        <v>137</v>
      </c>
      <c r="E59" s="6" t="s">
        <v>160</v>
      </c>
      <c r="F59" s="6" t="s">
        <v>18</v>
      </c>
      <c r="G59" s="46">
        <f>G60</f>
        <v>1000</v>
      </c>
    </row>
    <row r="60" spans="1:7" ht="30" customHeight="1">
      <c r="A60" s="35" t="s">
        <v>158</v>
      </c>
      <c r="B60" s="12" t="s">
        <v>54</v>
      </c>
      <c r="C60" s="6" t="s">
        <v>34</v>
      </c>
      <c r="D60" s="6" t="s">
        <v>137</v>
      </c>
      <c r="E60" s="6" t="s">
        <v>161</v>
      </c>
      <c r="F60" s="6" t="s">
        <v>18</v>
      </c>
      <c r="G60" s="46">
        <f>G61</f>
        <v>1000</v>
      </c>
    </row>
    <row r="61" spans="1:7" ht="31.5" customHeight="1">
      <c r="A61" s="59" t="s">
        <v>61</v>
      </c>
      <c r="B61" s="12" t="s">
        <v>54</v>
      </c>
      <c r="C61" s="8" t="s">
        <v>34</v>
      </c>
      <c r="D61" s="8" t="s">
        <v>137</v>
      </c>
      <c r="E61" s="8" t="s">
        <v>161</v>
      </c>
      <c r="F61" s="8" t="s">
        <v>26</v>
      </c>
      <c r="G61" s="51">
        <v>1000</v>
      </c>
    </row>
    <row r="62" spans="1:7" ht="60" customHeight="1">
      <c r="A62" s="148" t="s">
        <v>175</v>
      </c>
      <c r="B62" s="12" t="s">
        <v>54</v>
      </c>
      <c r="C62" s="6" t="s">
        <v>34</v>
      </c>
      <c r="D62" s="6" t="s">
        <v>137</v>
      </c>
      <c r="E62" s="6" t="s">
        <v>70</v>
      </c>
      <c r="F62" s="6" t="s">
        <v>18</v>
      </c>
      <c r="G62" s="46">
        <f>G63</f>
        <v>1000</v>
      </c>
    </row>
    <row r="63" spans="1:7" ht="30" customHeight="1">
      <c r="A63" s="35" t="s">
        <v>71</v>
      </c>
      <c r="B63" s="13" t="s">
        <v>54</v>
      </c>
      <c r="C63" s="6" t="s">
        <v>34</v>
      </c>
      <c r="D63" s="6" t="s">
        <v>137</v>
      </c>
      <c r="E63" s="6" t="s">
        <v>70</v>
      </c>
      <c r="F63" s="6" t="s">
        <v>18</v>
      </c>
      <c r="G63" s="46">
        <f>G64</f>
        <v>1000</v>
      </c>
    </row>
    <row r="64" spans="1:7" ht="43.5" customHeight="1">
      <c r="A64" s="35" t="s">
        <v>138</v>
      </c>
      <c r="B64" s="12" t="s">
        <v>54</v>
      </c>
      <c r="C64" s="6" t="s">
        <v>34</v>
      </c>
      <c r="D64" s="6" t="s">
        <v>137</v>
      </c>
      <c r="E64" s="6" t="s">
        <v>72</v>
      </c>
      <c r="F64" s="6" t="s">
        <v>18</v>
      </c>
      <c r="G64" s="46">
        <f>G65</f>
        <v>1000</v>
      </c>
    </row>
    <row r="65" spans="1:7" ht="33.75" customHeight="1">
      <c r="A65" s="59" t="s">
        <v>61</v>
      </c>
      <c r="B65" s="12" t="s">
        <v>54</v>
      </c>
      <c r="C65" s="8" t="s">
        <v>34</v>
      </c>
      <c r="D65" s="8" t="s">
        <v>137</v>
      </c>
      <c r="E65" s="8" t="s">
        <v>72</v>
      </c>
      <c r="F65" s="8" t="s">
        <v>26</v>
      </c>
      <c r="G65" s="51">
        <v>1000</v>
      </c>
    </row>
    <row r="66" spans="1:7" ht="45" customHeight="1">
      <c r="A66" s="148" t="s">
        <v>167</v>
      </c>
      <c r="B66" s="12" t="s">
        <v>54</v>
      </c>
      <c r="C66" s="6" t="s">
        <v>34</v>
      </c>
      <c r="D66" s="6" t="s">
        <v>137</v>
      </c>
      <c r="E66" s="6" t="s">
        <v>166</v>
      </c>
      <c r="F66" s="6" t="s">
        <v>18</v>
      </c>
      <c r="G66" s="46">
        <f>G67</f>
        <v>1000</v>
      </c>
    </row>
    <row r="67" spans="1:7" ht="30" customHeight="1">
      <c r="A67" s="35" t="s">
        <v>168</v>
      </c>
      <c r="B67" s="13" t="s">
        <v>54</v>
      </c>
      <c r="C67" s="6" t="s">
        <v>34</v>
      </c>
      <c r="D67" s="6" t="s">
        <v>137</v>
      </c>
      <c r="E67" s="6" t="s">
        <v>166</v>
      </c>
      <c r="F67" s="6" t="s">
        <v>18</v>
      </c>
      <c r="G67" s="46">
        <f>G68</f>
        <v>1000</v>
      </c>
    </row>
    <row r="68" spans="1:7" ht="35.25" customHeight="1">
      <c r="A68" s="35" t="s">
        <v>170</v>
      </c>
      <c r="B68" s="12" t="s">
        <v>54</v>
      </c>
      <c r="C68" s="6" t="s">
        <v>34</v>
      </c>
      <c r="D68" s="6" t="s">
        <v>137</v>
      </c>
      <c r="E68" s="6" t="s">
        <v>169</v>
      </c>
      <c r="F68" s="6" t="s">
        <v>18</v>
      </c>
      <c r="G68" s="46">
        <f>G69</f>
        <v>1000</v>
      </c>
    </row>
    <row r="69" spans="1:7" ht="33.75" customHeight="1">
      <c r="A69" s="59" t="s">
        <v>61</v>
      </c>
      <c r="B69" s="12" t="s">
        <v>54</v>
      </c>
      <c r="C69" s="8" t="s">
        <v>34</v>
      </c>
      <c r="D69" s="8" t="s">
        <v>137</v>
      </c>
      <c r="E69" s="8" t="s">
        <v>169</v>
      </c>
      <c r="F69" s="8" t="s">
        <v>26</v>
      </c>
      <c r="G69" s="51">
        <v>1000</v>
      </c>
    </row>
    <row r="70" spans="1:7" ht="46.5" customHeight="1">
      <c r="A70" s="148" t="s">
        <v>249</v>
      </c>
      <c r="B70" s="12"/>
      <c r="C70" s="6" t="s">
        <v>34</v>
      </c>
      <c r="D70" s="6" t="s">
        <v>137</v>
      </c>
      <c r="E70" s="6" t="s">
        <v>248</v>
      </c>
      <c r="F70" s="6" t="s">
        <v>18</v>
      </c>
      <c r="G70" s="46">
        <f>G71</f>
        <v>1000</v>
      </c>
    </row>
    <row r="71" spans="1:7" ht="30" customHeight="1">
      <c r="A71" s="35" t="s">
        <v>251</v>
      </c>
      <c r="B71" s="12"/>
      <c r="C71" s="6" t="s">
        <v>34</v>
      </c>
      <c r="D71" s="6" t="s">
        <v>137</v>
      </c>
      <c r="E71" s="6" t="s">
        <v>250</v>
      </c>
      <c r="F71" s="6" t="s">
        <v>18</v>
      </c>
      <c r="G71" s="46">
        <f>G72</f>
        <v>1000</v>
      </c>
    </row>
    <row r="72" spans="1:7" ht="33" customHeight="1">
      <c r="A72" s="35" t="s">
        <v>252</v>
      </c>
      <c r="B72" s="12"/>
      <c r="C72" s="6" t="s">
        <v>34</v>
      </c>
      <c r="D72" s="6" t="s">
        <v>137</v>
      </c>
      <c r="E72" s="6" t="s">
        <v>250</v>
      </c>
      <c r="F72" s="6" t="s">
        <v>18</v>
      </c>
      <c r="G72" s="46">
        <f>G73</f>
        <v>1000</v>
      </c>
    </row>
    <row r="73" spans="1:7" ht="33.75" customHeight="1">
      <c r="A73" s="59" t="s">
        <v>61</v>
      </c>
      <c r="B73" s="12"/>
      <c r="C73" s="8" t="s">
        <v>34</v>
      </c>
      <c r="D73" s="8" t="s">
        <v>137</v>
      </c>
      <c r="E73" s="8" t="s">
        <v>250</v>
      </c>
      <c r="F73" s="8" t="s">
        <v>26</v>
      </c>
      <c r="G73" s="51">
        <v>1000</v>
      </c>
    </row>
    <row r="74" spans="1:7" ht="21.75" customHeight="1">
      <c r="A74" s="61" t="s">
        <v>37</v>
      </c>
      <c r="B74" s="12"/>
      <c r="C74" s="6" t="s">
        <v>23</v>
      </c>
      <c r="D74" s="6"/>
      <c r="E74" s="6"/>
      <c r="F74" s="6"/>
      <c r="G74" s="46">
        <f>G75+G79</f>
        <v>1706568.94</v>
      </c>
    </row>
    <row r="75" spans="1:7" ht="16.5" customHeight="1">
      <c r="A75" s="60" t="s">
        <v>75</v>
      </c>
      <c r="B75" s="12"/>
      <c r="C75" s="12" t="s">
        <v>23</v>
      </c>
      <c r="D75" s="12" t="s">
        <v>36</v>
      </c>
      <c r="E75" s="6"/>
      <c r="F75" s="12"/>
      <c r="G75" s="46">
        <f>G76</f>
        <v>1015002.94</v>
      </c>
    </row>
    <row r="76" spans="1:7" ht="62.25" customHeight="1">
      <c r="A76" s="60" t="s">
        <v>38</v>
      </c>
      <c r="B76" s="12" t="s">
        <v>54</v>
      </c>
      <c r="C76" s="12" t="s">
        <v>23</v>
      </c>
      <c r="D76" s="12" t="s">
        <v>36</v>
      </c>
      <c r="E76" s="73" t="s">
        <v>106</v>
      </c>
      <c r="F76" s="6" t="s">
        <v>18</v>
      </c>
      <c r="G76" s="46">
        <f>G77</f>
        <v>1015002.94</v>
      </c>
    </row>
    <row r="77" spans="1:7" ht="49.5" customHeight="1">
      <c r="A77" s="60" t="s">
        <v>108</v>
      </c>
      <c r="B77" s="12" t="s">
        <v>54</v>
      </c>
      <c r="C77" s="12" t="s">
        <v>23</v>
      </c>
      <c r="D77" s="12" t="s">
        <v>36</v>
      </c>
      <c r="E77" s="73" t="s">
        <v>107</v>
      </c>
      <c r="F77" s="6" t="s">
        <v>18</v>
      </c>
      <c r="G77" s="46">
        <f>G78</f>
        <v>1015002.94</v>
      </c>
    </row>
    <row r="78" spans="1:7" ht="33" customHeight="1">
      <c r="A78" s="59" t="s">
        <v>61</v>
      </c>
      <c r="B78" s="12" t="s">
        <v>54</v>
      </c>
      <c r="C78" s="13" t="s">
        <v>23</v>
      </c>
      <c r="D78" s="13" t="s">
        <v>36</v>
      </c>
      <c r="E78" s="74" t="s">
        <v>107</v>
      </c>
      <c r="F78" s="8" t="s">
        <v>26</v>
      </c>
      <c r="G78" s="51">
        <v>1015002.94</v>
      </c>
    </row>
    <row r="79" spans="1:7" ht="18" customHeight="1">
      <c r="A79" s="60" t="s">
        <v>40</v>
      </c>
      <c r="B79" s="13" t="s">
        <v>54</v>
      </c>
      <c r="C79" s="6" t="s">
        <v>23</v>
      </c>
      <c r="D79" s="6" t="s">
        <v>39</v>
      </c>
      <c r="E79" s="6"/>
      <c r="F79" s="6"/>
      <c r="G79" s="46">
        <f>G80+G82</f>
        <v>691566</v>
      </c>
    </row>
    <row r="80" spans="1:7" ht="50.25" customHeight="1">
      <c r="A80" s="60" t="s">
        <v>134</v>
      </c>
      <c r="B80" s="12" t="s">
        <v>54</v>
      </c>
      <c r="C80" s="6" t="s">
        <v>23</v>
      </c>
      <c r="D80" s="6" t="s">
        <v>39</v>
      </c>
      <c r="E80" s="6" t="s">
        <v>133</v>
      </c>
      <c r="F80" s="6" t="s">
        <v>18</v>
      </c>
      <c r="G80" s="46">
        <f>G81</f>
        <v>35000</v>
      </c>
    </row>
    <row r="81" spans="1:7" ht="33.75" customHeight="1">
      <c r="A81" s="59" t="s">
        <v>61</v>
      </c>
      <c r="B81" s="12" t="s">
        <v>54</v>
      </c>
      <c r="C81" s="8" t="s">
        <v>23</v>
      </c>
      <c r="D81" s="8" t="s">
        <v>39</v>
      </c>
      <c r="E81" s="8" t="s">
        <v>133</v>
      </c>
      <c r="F81" s="8" t="s">
        <v>26</v>
      </c>
      <c r="G81" s="51">
        <v>35000</v>
      </c>
    </row>
    <row r="82" spans="1:7" ht="63.75" customHeight="1">
      <c r="A82" s="146" t="s">
        <v>254</v>
      </c>
      <c r="B82" s="12" t="s">
        <v>54</v>
      </c>
      <c r="C82" s="6" t="s">
        <v>23</v>
      </c>
      <c r="D82" s="6" t="s">
        <v>39</v>
      </c>
      <c r="E82" s="6" t="s">
        <v>253</v>
      </c>
      <c r="F82" s="6" t="s">
        <v>18</v>
      </c>
      <c r="G82" s="46">
        <f>G83</f>
        <v>656566</v>
      </c>
    </row>
    <row r="83" spans="1:7" ht="44.25" customHeight="1">
      <c r="A83" s="63" t="s">
        <v>256</v>
      </c>
      <c r="B83" s="12" t="s">
        <v>54</v>
      </c>
      <c r="C83" s="6" t="s">
        <v>23</v>
      </c>
      <c r="D83" s="6" t="s">
        <v>39</v>
      </c>
      <c r="E83" s="6" t="s">
        <v>255</v>
      </c>
      <c r="F83" s="6" t="s">
        <v>18</v>
      </c>
      <c r="G83" s="46">
        <f>G84</f>
        <v>656566</v>
      </c>
    </row>
    <row r="84" spans="1:7" ht="43.5" customHeight="1">
      <c r="A84" s="35" t="s">
        <v>257</v>
      </c>
      <c r="B84" s="13" t="s">
        <v>54</v>
      </c>
      <c r="C84" s="8" t="s">
        <v>23</v>
      </c>
      <c r="D84" s="8" t="s">
        <v>39</v>
      </c>
      <c r="E84" s="6" t="s">
        <v>255</v>
      </c>
      <c r="F84" s="6" t="s">
        <v>18</v>
      </c>
      <c r="G84" s="46">
        <f>G85</f>
        <v>656566</v>
      </c>
    </row>
    <row r="85" spans="1:7" ht="34.5" customHeight="1">
      <c r="A85" s="59" t="s">
        <v>61</v>
      </c>
      <c r="B85" s="12" t="s">
        <v>54</v>
      </c>
      <c r="C85" s="8" t="s">
        <v>23</v>
      </c>
      <c r="D85" s="8" t="s">
        <v>39</v>
      </c>
      <c r="E85" s="8" t="s">
        <v>255</v>
      </c>
      <c r="F85" s="8" t="s">
        <v>26</v>
      </c>
      <c r="G85" s="51">
        <v>656566</v>
      </c>
    </row>
    <row r="86" spans="1:7" ht="23.25" customHeight="1">
      <c r="A86" s="61" t="s">
        <v>79</v>
      </c>
      <c r="B86" s="13" t="s">
        <v>54</v>
      </c>
      <c r="C86" s="6" t="s">
        <v>41</v>
      </c>
      <c r="D86" s="6"/>
      <c r="E86" s="6"/>
      <c r="F86" s="6"/>
      <c r="G86" s="46">
        <f>G93+G87+G103</f>
        <v>359900</v>
      </c>
    </row>
    <row r="87" spans="1:7" ht="23.25" customHeight="1">
      <c r="A87" s="61" t="s">
        <v>143</v>
      </c>
      <c r="B87" s="12" t="s">
        <v>54</v>
      </c>
      <c r="C87" s="6" t="s">
        <v>41</v>
      </c>
      <c r="D87" s="6" t="s">
        <v>17</v>
      </c>
      <c r="E87" s="6"/>
      <c r="F87" s="6"/>
      <c r="G87" s="46">
        <f>G88</f>
        <v>0</v>
      </c>
    </row>
    <row r="88" spans="1:7" ht="46.5" customHeight="1">
      <c r="A88" s="35" t="s">
        <v>59</v>
      </c>
      <c r="B88" s="13" t="s">
        <v>54</v>
      </c>
      <c r="C88" s="6" t="s">
        <v>41</v>
      </c>
      <c r="D88" s="6" t="s">
        <v>17</v>
      </c>
      <c r="E88" s="6" t="s">
        <v>62</v>
      </c>
      <c r="F88" s="6" t="s">
        <v>18</v>
      </c>
      <c r="G88" s="46">
        <f>G89</f>
        <v>0</v>
      </c>
    </row>
    <row r="89" spans="1:7" ht="33" customHeight="1">
      <c r="A89" s="60" t="s">
        <v>144</v>
      </c>
      <c r="B89" s="12" t="s">
        <v>54</v>
      </c>
      <c r="C89" s="6" t="s">
        <v>41</v>
      </c>
      <c r="D89" s="6" t="s">
        <v>17</v>
      </c>
      <c r="E89" s="6" t="s">
        <v>110</v>
      </c>
      <c r="F89" s="6" t="s">
        <v>18</v>
      </c>
      <c r="G89" s="46">
        <f>G90</f>
        <v>0</v>
      </c>
    </row>
    <row r="90" spans="1:7" ht="18.75" customHeight="1">
      <c r="A90" s="60" t="s">
        <v>143</v>
      </c>
      <c r="B90" s="12" t="s">
        <v>54</v>
      </c>
      <c r="C90" s="6" t="s">
        <v>41</v>
      </c>
      <c r="D90" s="6" t="s">
        <v>17</v>
      </c>
      <c r="E90" s="6" t="s">
        <v>145</v>
      </c>
      <c r="F90" s="6" t="s">
        <v>18</v>
      </c>
      <c r="G90" s="46">
        <f>G91</f>
        <v>0</v>
      </c>
    </row>
    <row r="91" spans="1:7" ht="23.25" customHeight="1">
      <c r="A91" s="60" t="s">
        <v>147</v>
      </c>
      <c r="B91" s="12" t="s">
        <v>54</v>
      </c>
      <c r="C91" s="6" t="s">
        <v>41</v>
      </c>
      <c r="D91" s="6" t="s">
        <v>17</v>
      </c>
      <c r="E91" s="6" t="s">
        <v>146</v>
      </c>
      <c r="F91" s="6" t="s">
        <v>18</v>
      </c>
      <c r="G91" s="46">
        <f>G92</f>
        <v>0</v>
      </c>
    </row>
    <row r="92" spans="1:7" ht="30.75" customHeight="1">
      <c r="A92" s="59" t="s">
        <v>61</v>
      </c>
      <c r="B92" s="12" t="s">
        <v>54</v>
      </c>
      <c r="C92" s="8" t="s">
        <v>41</v>
      </c>
      <c r="D92" s="8" t="s">
        <v>17</v>
      </c>
      <c r="E92" s="8" t="s">
        <v>146</v>
      </c>
      <c r="F92" s="8" t="s">
        <v>26</v>
      </c>
      <c r="G92" s="51">
        <v>0</v>
      </c>
    </row>
    <row r="93" spans="1:7" s="15" customFormat="1" ht="19.5" customHeight="1">
      <c r="A93" s="61" t="s">
        <v>111</v>
      </c>
      <c r="B93" s="13" t="s">
        <v>54</v>
      </c>
      <c r="C93" s="6" t="s">
        <v>41</v>
      </c>
      <c r="D93" s="6" t="s">
        <v>34</v>
      </c>
      <c r="E93" s="6"/>
      <c r="F93" s="6"/>
      <c r="G93" s="46">
        <f>G94</f>
        <v>358900</v>
      </c>
    </row>
    <row r="94" spans="1:7" s="5" customFormat="1" ht="45" customHeight="1">
      <c r="A94" s="35" t="s">
        <v>59</v>
      </c>
      <c r="B94" s="13" t="s">
        <v>54</v>
      </c>
      <c r="C94" s="6" t="s">
        <v>41</v>
      </c>
      <c r="D94" s="6" t="s">
        <v>34</v>
      </c>
      <c r="E94" s="6" t="s">
        <v>62</v>
      </c>
      <c r="F94" s="6" t="s">
        <v>18</v>
      </c>
      <c r="G94" s="28">
        <f>G95</f>
        <v>358900</v>
      </c>
    </row>
    <row r="95" spans="1:7" s="5" customFormat="1" ht="21" customHeight="1">
      <c r="A95" s="68" t="s">
        <v>112</v>
      </c>
      <c r="B95" s="12" t="s">
        <v>54</v>
      </c>
      <c r="C95" s="6" t="s">
        <v>41</v>
      </c>
      <c r="D95" s="6" t="s">
        <v>34</v>
      </c>
      <c r="E95" s="6" t="s">
        <v>110</v>
      </c>
      <c r="F95" s="6" t="s">
        <v>18</v>
      </c>
      <c r="G95" s="28">
        <f>G96</f>
        <v>358900</v>
      </c>
    </row>
    <row r="96" spans="1:7" ht="21" customHeight="1">
      <c r="A96" s="60" t="s">
        <v>111</v>
      </c>
      <c r="B96" s="12" t="s">
        <v>54</v>
      </c>
      <c r="C96" s="6" t="s">
        <v>41</v>
      </c>
      <c r="D96" s="6" t="s">
        <v>34</v>
      </c>
      <c r="E96" s="6" t="s">
        <v>113</v>
      </c>
      <c r="F96" s="6" t="s">
        <v>18</v>
      </c>
      <c r="G96" s="46">
        <f>G97+G99+G101</f>
        <v>358900</v>
      </c>
    </row>
    <row r="97" spans="1:7" ht="19.5" customHeight="1">
      <c r="A97" s="60" t="s">
        <v>115</v>
      </c>
      <c r="B97" s="12" t="s">
        <v>54</v>
      </c>
      <c r="C97" s="6" t="s">
        <v>41</v>
      </c>
      <c r="D97" s="6" t="s">
        <v>34</v>
      </c>
      <c r="E97" s="6" t="s">
        <v>114</v>
      </c>
      <c r="F97" s="6" t="s">
        <v>18</v>
      </c>
      <c r="G97" s="46">
        <f>G98</f>
        <v>206700</v>
      </c>
    </row>
    <row r="98" spans="1:7" ht="33.75" customHeight="1">
      <c r="A98" s="59" t="s">
        <v>61</v>
      </c>
      <c r="B98" s="12" t="s">
        <v>54</v>
      </c>
      <c r="C98" s="8" t="s">
        <v>41</v>
      </c>
      <c r="D98" s="8" t="s">
        <v>34</v>
      </c>
      <c r="E98" s="8" t="s">
        <v>114</v>
      </c>
      <c r="F98" s="8" t="s">
        <v>26</v>
      </c>
      <c r="G98" s="51">
        <v>206700</v>
      </c>
    </row>
    <row r="99" spans="1:7" ht="19.5" customHeight="1">
      <c r="A99" s="60" t="s">
        <v>117</v>
      </c>
      <c r="B99" s="13" t="s">
        <v>54</v>
      </c>
      <c r="C99" s="6" t="s">
        <v>41</v>
      </c>
      <c r="D99" s="6" t="s">
        <v>34</v>
      </c>
      <c r="E99" s="6" t="s">
        <v>116</v>
      </c>
      <c r="F99" s="6" t="s">
        <v>18</v>
      </c>
      <c r="G99" s="46">
        <f>G100</f>
        <v>28200</v>
      </c>
    </row>
    <row r="100" spans="1:7" ht="33" customHeight="1">
      <c r="A100" s="59" t="s">
        <v>61</v>
      </c>
      <c r="B100" s="13" t="s">
        <v>54</v>
      </c>
      <c r="C100" s="8" t="s">
        <v>41</v>
      </c>
      <c r="D100" s="8" t="s">
        <v>34</v>
      </c>
      <c r="E100" s="8" t="s">
        <v>116</v>
      </c>
      <c r="F100" s="8" t="s">
        <v>26</v>
      </c>
      <c r="G100" s="51">
        <v>28200</v>
      </c>
    </row>
    <row r="101" spans="1:7" ht="33.75" customHeight="1">
      <c r="A101" s="60" t="s">
        <v>42</v>
      </c>
      <c r="B101" s="13" t="s">
        <v>54</v>
      </c>
      <c r="C101" s="6" t="s">
        <v>41</v>
      </c>
      <c r="D101" s="6" t="s">
        <v>34</v>
      </c>
      <c r="E101" s="6" t="s">
        <v>118</v>
      </c>
      <c r="F101" s="6" t="s">
        <v>18</v>
      </c>
      <c r="G101" s="46">
        <f>G102</f>
        <v>124000</v>
      </c>
    </row>
    <row r="102" spans="1:7" ht="31.5" customHeight="1">
      <c r="A102" s="59" t="s">
        <v>61</v>
      </c>
      <c r="B102" s="13" t="s">
        <v>54</v>
      </c>
      <c r="C102" s="8" t="s">
        <v>41</v>
      </c>
      <c r="D102" s="8" t="s">
        <v>34</v>
      </c>
      <c r="E102" s="8" t="s">
        <v>118</v>
      </c>
      <c r="F102" s="8" t="s">
        <v>26</v>
      </c>
      <c r="G102" s="51">
        <v>124000</v>
      </c>
    </row>
    <row r="103" spans="1:7" ht="31.5" customHeight="1">
      <c r="A103" s="60" t="s">
        <v>153</v>
      </c>
      <c r="B103" s="12" t="s">
        <v>54</v>
      </c>
      <c r="C103" s="6" t="s">
        <v>41</v>
      </c>
      <c r="D103" s="6" t="s">
        <v>41</v>
      </c>
      <c r="E103" s="6"/>
      <c r="F103" s="6"/>
      <c r="G103" s="46">
        <f>G104</f>
        <v>1000</v>
      </c>
    </row>
    <row r="104" spans="1:7" ht="45.75" customHeight="1">
      <c r="A104" s="149" t="s">
        <v>258</v>
      </c>
      <c r="B104" s="12" t="s">
        <v>54</v>
      </c>
      <c r="C104" s="6" t="s">
        <v>41</v>
      </c>
      <c r="D104" s="6" t="s">
        <v>41</v>
      </c>
      <c r="E104" s="6" t="s">
        <v>76</v>
      </c>
      <c r="F104" s="6" t="s">
        <v>18</v>
      </c>
      <c r="G104" s="46">
        <f>G105</f>
        <v>1000</v>
      </c>
    </row>
    <row r="105" spans="1:7" ht="31.5" customHeight="1">
      <c r="A105" s="63" t="s">
        <v>77</v>
      </c>
      <c r="B105" s="12" t="s">
        <v>54</v>
      </c>
      <c r="C105" s="6" t="s">
        <v>156</v>
      </c>
      <c r="D105" s="6" t="s">
        <v>39</v>
      </c>
      <c r="E105" s="6" t="s">
        <v>78</v>
      </c>
      <c r="F105" s="6" t="s">
        <v>18</v>
      </c>
      <c r="G105" s="46">
        <f>G106</f>
        <v>1000</v>
      </c>
    </row>
    <row r="106" spans="1:7" ht="35.25" customHeight="1">
      <c r="A106" s="60" t="s">
        <v>109</v>
      </c>
      <c r="B106" s="12" t="s">
        <v>54</v>
      </c>
      <c r="C106" s="6" t="s">
        <v>41</v>
      </c>
      <c r="D106" s="6" t="s">
        <v>41</v>
      </c>
      <c r="E106" s="6" t="s">
        <v>154</v>
      </c>
      <c r="F106" s="6" t="s">
        <v>18</v>
      </c>
      <c r="G106" s="46">
        <f>G107</f>
        <v>1000</v>
      </c>
    </row>
    <row r="107" spans="1:7" ht="36" customHeight="1">
      <c r="A107" s="59" t="s">
        <v>61</v>
      </c>
      <c r="B107" s="13" t="s">
        <v>54</v>
      </c>
      <c r="C107" s="8" t="s">
        <v>41</v>
      </c>
      <c r="D107" s="8" t="s">
        <v>41</v>
      </c>
      <c r="E107" s="8" t="s">
        <v>154</v>
      </c>
      <c r="F107" s="8" t="s">
        <v>26</v>
      </c>
      <c r="G107" s="51">
        <v>1000</v>
      </c>
    </row>
    <row r="108" spans="1:7" ht="18" customHeight="1">
      <c r="A108" s="61" t="s">
        <v>260</v>
      </c>
      <c r="B108" s="13" t="s">
        <v>54</v>
      </c>
      <c r="C108" s="8" t="s">
        <v>259</v>
      </c>
      <c r="D108" s="8"/>
      <c r="E108" s="8"/>
      <c r="F108" s="8"/>
      <c r="G108" s="46">
        <f>G109</f>
        <v>1534775.74</v>
      </c>
    </row>
    <row r="109" spans="1:7" ht="18" customHeight="1">
      <c r="A109" s="61" t="s">
        <v>261</v>
      </c>
      <c r="B109" s="12" t="s">
        <v>54</v>
      </c>
      <c r="C109" s="8" t="s">
        <v>259</v>
      </c>
      <c r="D109" s="8" t="s">
        <v>41</v>
      </c>
      <c r="E109" s="8"/>
      <c r="F109" s="8"/>
      <c r="G109" s="46">
        <f>G110</f>
        <v>1534775.74</v>
      </c>
    </row>
    <row r="110" spans="1:7" ht="47.25" customHeight="1">
      <c r="A110" s="150" t="s">
        <v>263</v>
      </c>
      <c r="B110" s="12" t="s">
        <v>54</v>
      </c>
      <c r="C110" s="6" t="s">
        <v>259</v>
      </c>
      <c r="D110" s="6" t="s">
        <v>41</v>
      </c>
      <c r="E110" s="6" t="s">
        <v>262</v>
      </c>
      <c r="F110" s="6" t="s">
        <v>18</v>
      </c>
      <c r="G110" s="46">
        <f>G111</f>
        <v>1534775.74</v>
      </c>
    </row>
    <row r="111" spans="1:7" ht="31.5" customHeight="1">
      <c r="A111" s="63" t="s">
        <v>265</v>
      </c>
      <c r="B111" s="12" t="s">
        <v>54</v>
      </c>
      <c r="C111" s="6" t="s">
        <v>259</v>
      </c>
      <c r="D111" s="6" t="s">
        <v>41</v>
      </c>
      <c r="E111" s="6" t="s">
        <v>264</v>
      </c>
      <c r="F111" s="6" t="s">
        <v>18</v>
      </c>
      <c r="G111" s="46">
        <f>G112</f>
        <v>1534775.74</v>
      </c>
    </row>
    <row r="112" spans="1:7" ht="35.25" customHeight="1">
      <c r="A112" s="60" t="s">
        <v>267</v>
      </c>
      <c r="B112" s="12" t="s">
        <v>54</v>
      </c>
      <c r="C112" s="6" t="s">
        <v>259</v>
      </c>
      <c r="D112" s="6" t="s">
        <v>41</v>
      </c>
      <c r="E112" s="6" t="s">
        <v>266</v>
      </c>
      <c r="F112" s="6" t="s">
        <v>18</v>
      </c>
      <c r="G112" s="46">
        <f>G113</f>
        <v>1534775.74</v>
      </c>
    </row>
    <row r="113" spans="1:7" ht="36" customHeight="1">
      <c r="A113" s="59" t="s">
        <v>61</v>
      </c>
      <c r="B113" s="12" t="s">
        <v>54</v>
      </c>
      <c r="C113" s="8" t="s">
        <v>259</v>
      </c>
      <c r="D113" s="8" t="s">
        <v>41</v>
      </c>
      <c r="E113" s="8" t="s">
        <v>266</v>
      </c>
      <c r="F113" s="8" t="s">
        <v>26</v>
      </c>
      <c r="G113" s="51">
        <v>1534775.74</v>
      </c>
    </row>
    <row r="114" spans="1:7" ht="21" customHeight="1">
      <c r="A114" s="61" t="s">
        <v>119</v>
      </c>
      <c r="B114" s="13" t="s">
        <v>54</v>
      </c>
      <c r="C114" s="6" t="s">
        <v>43</v>
      </c>
      <c r="D114" s="6"/>
      <c r="E114" s="6"/>
      <c r="F114" s="6"/>
      <c r="G114" s="46">
        <f>G115+G125</f>
        <v>2776324</v>
      </c>
    </row>
    <row r="115" spans="1:7" ht="16.5" customHeight="1">
      <c r="A115" s="35" t="s">
        <v>44</v>
      </c>
      <c r="B115" s="13" t="s">
        <v>54</v>
      </c>
      <c r="C115" s="6" t="s">
        <v>43</v>
      </c>
      <c r="D115" s="6" t="s">
        <v>17</v>
      </c>
      <c r="E115" s="6"/>
      <c r="F115" s="6"/>
      <c r="G115" s="46">
        <f>G116</f>
        <v>1583724</v>
      </c>
    </row>
    <row r="116" spans="1:7" ht="44.25" customHeight="1">
      <c r="A116" s="35" t="s">
        <v>59</v>
      </c>
      <c r="B116" s="12" t="s">
        <v>54</v>
      </c>
      <c r="C116" s="6" t="s">
        <v>43</v>
      </c>
      <c r="D116" s="6" t="s">
        <v>17</v>
      </c>
      <c r="E116" s="6" t="s">
        <v>62</v>
      </c>
      <c r="F116" s="6" t="s">
        <v>18</v>
      </c>
      <c r="G116" s="46">
        <f>G117</f>
        <v>1583724</v>
      </c>
    </row>
    <row r="117" spans="1:7" ht="59.25" customHeight="1">
      <c r="A117" s="35" t="s">
        <v>99</v>
      </c>
      <c r="B117" s="12" t="s">
        <v>54</v>
      </c>
      <c r="C117" s="6" t="s">
        <v>43</v>
      </c>
      <c r="D117" s="6" t="s">
        <v>17</v>
      </c>
      <c r="E117" s="6" t="s">
        <v>45</v>
      </c>
      <c r="F117" s="6" t="s">
        <v>18</v>
      </c>
      <c r="G117" s="46">
        <f>G120+G118</f>
        <v>1583724</v>
      </c>
    </row>
    <row r="118" spans="1:7" s="15" customFormat="1" ht="32.25" customHeight="1">
      <c r="A118" s="35" t="s">
        <v>171</v>
      </c>
      <c r="B118" s="12" t="s">
        <v>54</v>
      </c>
      <c r="C118" s="6" t="s">
        <v>43</v>
      </c>
      <c r="D118" s="6" t="s">
        <v>17</v>
      </c>
      <c r="E118" s="6" t="s">
        <v>164</v>
      </c>
      <c r="F118" s="6" t="s">
        <v>18</v>
      </c>
      <c r="G118" s="28">
        <f>G119</f>
        <v>20124</v>
      </c>
    </row>
    <row r="119" spans="1:7" s="15" customFormat="1" ht="30" customHeight="1">
      <c r="A119" s="59" t="s">
        <v>61</v>
      </c>
      <c r="B119" s="12" t="s">
        <v>54</v>
      </c>
      <c r="C119" s="8" t="s">
        <v>43</v>
      </c>
      <c r="D119" s="8" t="s">
        <v>17</v>
      </c>
      <c r="E119" s="8" t="s">
        <v>164</v>
      </c>
      <c r="F119" s="8" t="s">
        <v>26</v>
      </c>
      <c r="G119" s="29">
        <v>20124</v>
      </c>
    </row>
    <row r="120" spans="1:7" ht="33" customHeight="1">
      <c r="A120" s="60" t="s">
        <v>121</v>
      </c>
      <c r="B120" s="12" t="s">
        <v>54</v>
      </c>
      <c r="C120" s="6" t="s">
        <v>43</v>
      </c>
      <c r="D120" s="6" t="s">
        <v>17</v>
      </c>
      <c r="E120" s="6" t="s">
        <v>120</v>
      </c>
      <c r="F120" s="6" t="s">
        <v>18</v>
      </c>
      <c r="G120" s="46">
        <f>G121+G122+G123+G124</f>
        <v>1563600</v>
      </c>
    </row>
    <row r="121" spans="1:7" ht="21" customHeight="1">
      <c r="A121" s="59" t="s">
        <v>122</v>
      </c>
      <c r="B121" s="13" t="s">
        <v>54</v>
      </c>
      <c r="C121" s="8" t="s">
        <v>43</v>
      </c>
      <c r="D121" s="8" t="s">
        <v>17</v>
      </c>
      <c r="E121" s="8" t="s">
        <v>120</v>
      </c>
      <c r="F121" s="8" t="s">
        <v>56</v>
      </c>
      <c r="G121" s="51">
        <v>762600</v>
      </c>
    </row>
    <row r="122" spans="1:7" s="2" customFormat="1" ht="33.75" customHeight="1">
      <c r="A122" s="59" t="s">
        <v>61</v>
      </c>
      <c r="B122" s="12" t="s">
        <v>54</v>
      </c>
      <c r="C122" s="8" t="s">
        <v>43</v>
      </c>
      <c r="D122" s="8" t="s">
        <v>17</v>
      </c>
      <c r="E122" s="8" t="s">
        <v>120</v>
      </c>
      <c r="F122" s="8" t="s">
        <v>26</v>
      </c>
      <c r="G122" s="51">
        <v>775500</v>
      </c>
    </row>
    <row r="123" spans="1:7" s="2" customFormat="1" ht="22.5" customHeight="1">
      <c r="A123" s="59" t="s">
        <v>28</v>
      </c>
      <c r="B123" s="12" t="s">
        <v>54</v>
      </c>
      <c r="C123" s="8" t="s">
        <v>43</v>
      </c>
      <c r="D123" s="8" t="s">
        <v>17</v>
      </c>
      <c r="E123" s="8" t="s">
        <v>120</v>
      </c>
      <c r="F123" s="8" t="s">
        <v>27</v>
      </c>
      <c r="G123" s="51">
        <v>2000</v>
      </c>
    </row>
    <row r="124" spans="1:7" s="2" customFormat="1" ht="18" customHeight="1">
      <c r="A124" s="59" t="s">
        <v>30</v>
      </c>
      <c r="B124" s="12" t="s">
        <v>54</v>
      </c>
      <c r="C124" s="8" t="s">
        <v>43</v>
      </c>
      <c r="D124" s="8" t="s">
        <v>17</v>
      </c>
      <c r="E124" s="8" t="s">
        <v>120</v>
      </c>
      <c r="F124" s="8" t="s">
        <v>29</v>
      </c>
      <c r="G124" s="51">
        <v>23500</v>
      </c>
    </row>
    <row r="125" spans="1:7" ht="20.25" customHeight="1">
      <c r="A125" s="60" t="s">
        <v>123</v>
      </c>
      <c r="B125" s="13" t="s">
        <v>54</v>
      </c>
      <c r="C125" s="6" t="s">
        <v>43</v>
      </c>
      <c r="D125" s="6" t="s">
        <v>23</v>
      </c>
      <c r="E125" s="6"/>
      <c r="F125" s="6"/>
      <c r="G125" s="46">
        <f>G126</f>
        <v>1192600</v>
      </c>
    </row>
    <row r="126" spans="1:7" ht="45" customHeight="1">
      <c r="A126" s="69" t="s">
        <v>124</v>
      </c>
      <c r="B126" s="12" t="s">
        <v>54</v>
      </c>
      <c r="C126" s="6" t="s">
        <v>43</v>
      </c>
      <c r="D126" s="6" t="s">
        <v>23</v>
      </c>
      <c r="E126" s="6" t="s">
        <v>62</v>
      </c>
      <c r="F126" s="6" t="s">
        <v>18</v>
      </c>
      <c r="G126" s="46">
        <f>G127</f>
        <v>1192600</v>
      </c>
    </row>
    <row r="127" spans="1:7" ht="51" customHeight="1">
      <c r="A127" s="69" t="s">
        <v>125</v>
      </c>
      <c r="B127" s="12" t="s">
        <v>54</v>
      </c>
      <c r="C127" s="6" t="s">
        <v>43</v>
      </c>
      <c r="D127" s="6" t="s">
        <v>23</v>
      </c>
      <c r="E127" s="6" t="s">
        <v>45</v>
      </c>
      <c r="F127" s="6" t="s">
        <v>18</v>
      </c>
      <c r="G127" s="46">
        <f>G128</f>
        <v>1192600</v>
      </c>
    </row>
    <row r="128" spans="1:7" ht="80.25" customHeight="1">
      <c r="A128" s="69" t="s">
        <v>126</v>
      </c>
      <c r="B128" s="13" t="s">
        <v>54</v>
      </c>
      <c r="C128" s="6" t="s">
        <v>43</v>
      </c>
      <c r="D128" s="6" t="s">
        <v>23</v>
      </c>
      <c r="E128" s="6" t="s">
        <v>46</v>
      </c>
      <c r="F128" s="6" t="s">
        <v>18</v>
      </c>
      <c r="G128" s="46">
        <f>G129+G130</f>
        <v>1192600</v>
      </c>
    </row>
    <row r="129" spans="1:7" ht="30.75" customHeight="1">
      <c r="A129" s="58" t="s">
        <v>102</v>
      </c>
      <c r="B129" s="12" t="s">
        <v>54</v>
      </c>
      <c r="C129" s="8" t="s">
        <v>43</v>
      </c>
      <c r="D129" s="8" t="s">
        <v>23</v>
      </c>
      <c r="E129" s="8" t="s">
        <v>46</v>
      </c>
      <c r="F129" s="8" t="s">
        <v>22</v>
      </c>
      <c r="G129" s="51">
        <v>1099000</v>
      </c>
    </row>
    <row r="130" spans="1:7" s="2" customFormat="1" ht="32.25" customHeight="1">
      <c r="A130" s="59" t="s">
        <v>61</v>
      </c>
      <c r="B130" s="12" t="s">
        <v>54</v>
      </c>
      <c r="C130" s="8" t="s">
        <v>43</v>
      </c>
      <c r="D130" s="8" t="s">
        <v>23</v>
      </c>
      <c r="E130" s="8" t="s">
        <v>46</v>
      </c>
      <c r="F130" s="8" t="s">
        <v>26</v>
      </c>
      <c r="G130" s="51">
        <v>93600</v>
      </c>
    </row>
    <row r="131" spans="1:7" ht="18" customHeight="1">
      <c r="A131" s="60" t="s">
        <v>127</v>
      </c>
      <c r="B131" s="13" t="s">
        <v>54</v>
      </c>
      <c r="C131" s="6">
        <v>10</v>
      </c>
      <c r="D131" s="6"/>
      <c r="E131" s="6"/>
      <c r="F131" s="6"/>
      <c r="G131" s="46">
        <f>G132+G138</f>
        <v>271690</v>
      </c>
    </row>
    <row r="132" spans="1:7" ht="16.5" customHeight="1">
      <c r="A132" s="60" t="s">
        <v>47</v>
      </c>
      <c r="B132" s="12" t="s">
        <v>54</v>
      </c>
      <c r="C132" s="6">
        <v>10</v>
      </c>
      <c r="D132" s="6" t="s">
        <v>17</v>
      </c>
      <c r="E132" s="6"/>
      <c r="F132" s="6"/>
      <c r="G132" s="46">
        <f>G133</f>
        <v>191690</v>
      </c>
    </row>
    <row r="133" spans="1:7" ht="26.25" customHeight="1">
      <c r="A133" s="149" t="s">
        <v>268</v>
      </c>
      <c r="B133" s="13" t="s">
        <v>54</v>
      </c>
      <c r="C133" s="6">
        <v>10</v>
      </c>
      <c r="D133" s="6" t="s">
        <v>17</v>
      </c>
      <c r="E133" s="6" t="s">
        <v>83</v>
      </c>
      <c r="F133" s="6" t="s">
        <v>18</v>
      </c>
      <c r="G133" s="46">
        <f>G134</f>
        <v>191690</v>
      </c>
    </row>
    <row r="134" spans="1:7" ht="31.5" customHeight="1">
      <c r="A134" s="63" t="s">
        <v>84</v>
      </c>
      <c r="B134" s="12" t="s">
        <v>54</v>
      </c>
      <c r="C134" s="6" t="s">
        <v>55</v>
      </c>
      <c r="D134" s="6" t="s">
        <v>17</v>
      </c>
      <c r="E134" s="6" t="s">
        <v>128</v>
      </c>
      <c r="F134" s="6" t="s">
        <v>18</v>
      </c>
      <c r="G134" s="46">
        <f>G135</f>
        <v>191690</v>
      </c>
    </row>
    <row r="135" spans="1:7" ht="33" customHeight="1">
      <c r="A135" s="60" t="s">
        <v>49</v>
      </c>
      <c r="B135" s="12" t="s">
        <v>54</v>
      </c>
      <c r="C135" s="6" t="s">
        <v>55</v>
      </c>
      <c r="D135" s="6" t="s">
        <v>17</v>
      </c>
      <c r="E135" s="6" t="s">
        <v>48</v>
      </c>
      <c r="F135" s="6" t="s">
        <v>18</v>
      </c>
      <c r="G135" s="46">
        <f>G136</f>
        <v>191690</v>
      </c>
    </row>
    <row r="136" spans="1:7" ht="48.75" customHeight="1">
      <c r="A136" s="60" t="s">
        <v>86</v>
      </c>
      <c r="B136" s="12" t="s">
        <v>54</v>
      </c>
      <c r="C136" s="6">
        <v>10</v>
      </c>
      <c r="D136" s="6" t="s">
        <v>17</v>
      </c>
      <c r="E136" s="6" t="s">
        <v>85</v>
      </c>
      <c r="F136" s="6" t="s">
        <v>18</v>
      </c>
      <c r="G136" s="46">
        <f>G137</f>
        <v>191690</v>
      </c>
    </row>
    <row r="137" spans="1:7" ht="21" customHeight="1">
      <c r="A137" s="70" t="s">
        <v>50</v>
      </c>
      <c r="B137" s="13" t="s">
        <v>54</v>
      </c>
      <c r="C137" s="8">
        <v>10</v>
      </c>
      <c r="D137" s="8" t="s">
        <v>17</v>
      </c>
      <c r="E137" s="8" t="s">
        <v>85</v>
      </c>
      <c r="F137" s="8" t="s">
        <v>57</v>
      </c>
      <c r="G137" s="51">
        <v>191690</v>
      </c>
    </row>
    <row r="138" spans="1:7" ht="16.5" customHeight="1">
      <c r="A138" s="60" t="s">
        <v>87</v>
      </c>
      <c r="B138" s="12" t="s">
        <v>54</v>
      </c>
      <c r="C138" s="6">
        <v>10</v>
      </c>
      <c r="D138" s="6" t="s">
        <v>34</v>
      </c>
      <c r="E138" s="6"/>
      <c r="F138" s="6"/>
      <c r="G138" s="46">
        <f>G139+G144</f>
        <v>80000</v>
      </c>
    </row>
    <row r="139" spans="1:7" ht="33" customHeight="1">
      <c r="A139" s="149" t="s">
        <v>268</v>
      </c>
      <c r="B139" s="12" t="s">
        <v>54</v>
      </c>
      <c r="C139" s="6">
        <v>10</v>
      </c>
      <c r="D139" s="6" t="s">
        <v>34</v>
      </c>
      <c r="E139" s="6" t="s">
        <v>83</v>
      </c>
      <c r="F139" s="6" t="s">
        <v>18</v>
      </c>
      <c r="G139" s="46">
        <f>G140</f>
        <v>50000</v>
      </c>
    </row>
    <row r="140" spans="1:7" ht="28.5" customHeight="1">
      <c r="A140" s="63" t="s">
        <v>84</v>
      </c>
      <c r="B140" s="12" t="s">
        <v>54</v>
      </c>
      <c r="C140" s="6" t="s">
        <v>55</v>
      </c>
      <c r="D140" s="6" t="s">
        <v>34</v>
      </c>
      <c r="E140" s="6" t="s">
        <v>88</v>
      </c>
      <c r="F140" s="6" t="s">
        <v>18</v>
      </c>
      <c r="G140" s="46">
        <f>G141</f>
        <v>50000</v>
      </c>
    </row>
    <row r="141" spans="1:7" ht="33" customHeight="1">
      <c r="A141" s="60" t="s">
        <v>49</v>
      </c>
      <c r="B141" s="12" t="s">
        <v>54</v>
      </c>
      <c r="C141" s="6" t="s">
        <v>55</v>
      </c>
      <c r="D141" s="6" t="s">
        <v>34</v>
      </c>
      <c r="E141" s="6" t="s">
        <v>89</v>
      </c>
      <c r="F141" s="6" t="s">
        <v>18</v>
      </c>
      <c r="G141" s="46">
        <f>G142</f>
        <v>50000</v>
      </c>
    </row>
    <row r="142" spans="1:7" ht="33" customHeight="1">
      <c r="A142" s="60" t="s">
        <v>90</v>
      </c>
      <c r="B142" s="12" t="s">
        <v>54</v>
      </c>
      <c r="C142" s="6">
        <v>10</v>
      </c>
      <c r="D142" s="6" t="s">
        <v>34</v>
      </c>
      <c r="E142" s="6" t="s">
        <v>91</v>
      </c>
      <c r="F142" s="6" t="s">
        <v>18</v>
      </c>
      <c r="G142" s="46">
        <f>G143</f>
        <v>50000</v>
      </c>
    </row>
    <row r="143" spans="1:7" ht="19.5" customHeight="1">
      <c r="A143" s="70" t="s">
        <v>50</v>
      </c>
      <c r="B143" s="13" t="s">
        <v>54</v>
      </c>
      <c r="C143" s="8" t="s">
        <v>55</v>
      </c>
      <c r="D143" s="8" t="s">
        <v>34</v>
      </c>
      <c r="E143" s="8" t="s">
        <v>91</v>
      </c>
      <c r="F143" s="8" t="s">
        <v>57</v>
      </c>
      <c r="G143" s="51">
        <v>50000</v>
      </c>
    </row>
    <row r="144" spans="1:7" ht="44.25" customHeight="1">
      <c r="A144" s="35" t="s">
        <v>59</v>
      </c>
      <c r="B144" s="12" t="s">
        <v>54</v>
      </c>
      <c r="C144" s="6">
        <v>10</v>
      </c>
      <c r="D144" s="6" t="s">
        <v>34</v>
      </c>
      <c r="E144" s="6" t="s">
        <v>62</v>
      </c>
      <c r="F144" s="6" t="s">
        <v>18</v>
      </c>
      <c r="G144" s="29">
        <f>G145</f>
        <v>30000</v>
      </c>
    </row>
    <row r="145" spans="1:7" ht="57" customHeight="1">
      <c r="A145" s="35" t="s">
        <v>38</v>
      </c>
      <c r="B145" s="12" t="s">
        <v>54</v>
      </c>
      <c r="C145" s="6">
        <v>10</v>
      </c>
      <c r="D145" s="6" t="s">
        <v>34</v>
      </c>
      <c r="E145" s="6" t="s">
        <v>45</v>
      </c>
      <c r="F145" s="6" t="s">
        <v>18</v>
      </c>
      <c r="G145" s="29">
        <f>G146</f>
        <v>30000</v>
      </c>
    </row>
    <row r="146" spans="1:7" ht="72.75" customHeight="1">
      <c r="A146" s="88" t="s">
        <v>269</v>
      </c>
      <c r="B146" s="12" t="s">
        <v>54</v>
      </c>
      <c r="C146" s="6">
        <v>10</v>
      </c>
      <c r="D146" s="6" t="s">
        <v>34</v>
      </c>
      <c r="E146" s="6" t="s">
        <v>130</v>
      </c>
      <c r="F146" s="6" t="s">
        <v>18</v>
      </c>
      <c r="G146" s="29">
        <f>G147</f>
        <v>30000</v>
      </c>
    </row>
    <row r="147" spans="1:7" ht="32.25" customHeight="1">
      <c r="A147" s="70" t="s">
        <v>132</v>
      </c>
      <c r="B147" s="13" t="s">
        <v>54</v>
      </c>
      <c r="C147" s="8">
        <v>10</v>
      </c>
      <c r="D147" s="8" t="s">
        <v>34</v>
      </c>
      <c r="E147" s="8" t="s">
        <v>130</v>
      </c>
      <c r="F147" s="8" t="s">
        <v>131</v>
      </c>
      <c r="G147" s="29">
        <v>30000</v>
      </c>
    </row>
    <row r="148" spans="1:7" ht="18.75" customHeight="1">
      <c r="A148" s="60" t="s">
        <v>51</v>
      </c>
      <c r="B148" s="12" t="s">
        <v>54</v>
      </c>
      <c r="C148" s="6">
        <v>11</v>
      </c>
      <c r="D148" s="6"/>
      <c r="E148" s="6"/>
      <c r="F148" s="6"/>
      <c r="G148" s="46">
        <f>G149</f>
        <v>1000</v>
      </c>
    </row>
    <row r="149" spans="1:7" ht="18.75" customHeight="1">
      <c r="A149" s="60" t="s">
        <v>80</v>
      </c>
      <c r="B149" s="12" t="s">
        <v>54</v>
      </c>
      <c r="C149" s="6">
        <v>11</v>
      </c>
      <c r="D149" s="6" t="s">
        <v>17</v>
      </c>
      <c r="E149" s="6"/>
      <c r="F149" s="6"/>
      <c r="G149" s="46">
        <f>G150</f>
        <v>1000</v>
      </c>
    </row>
    <row r="150" spans="1:7" ht="29.25" customHeight="1">
      <c r="A150" s="151" t="s">
        <v>270</v>
      </c>
      <c r="B150" s="12" t="s">
        <v>54</v>
      </c>
      <c r="C150" s="6">
        <v>11</v>
      </c>
      <c r="D150" s="6" t="s">
        <v>17</v>
      </c>
      <c r="E150" s="6" t="s">
        <v>140</v>
      </c>
      <c r="F150" s="6" t="s">
        <v>18</v>
      </c>
      <c r="G150" s="46">
        <f>G151</f>
        <v>1000</v>
      </c>
    </row>
    <row r="151" spans="1:7" ht="29.25" customHeight="1">
      <c r="A151" s="69" t="s">
        <v>81</v>
      </c>
      <c r="B151" s="12" t="s">
        <v>54</v>
      </c>
      <c r="C151" s="6">
        <v>11</v>
      </c>
      <c r="D151" s="6" t="s">
        <v>17</v>
      </c>
      <c r="E151" s="6" t="s">
        <v>141</v>
      </c>
      <c r="F151" s="6" t="s">
        <v>18</v>
      </c>
      <c r="G151" s="46">
        <f>G152</f>
        <v>1000</v>
      </c>
    </row>
    <row r="152" spans="1:7" ht="22.5" customHeight="1">
      <c r="A152" s="69" t="s">
        <v>82</v>
      </c>
      <c r="B152" s="12" t="s">
        <v>54</v>
      </c>
      <c r="C152" s="6">
        <v>11</v>
      </c>
      <c r="D152" s="6" t="s">
        <v>17</v>
      </c>
      <c r="E152" s="6" t="s">
        <v>155</v>
      </c>
      <c r="F152" s="6" t="s">
        <v>18</v>
      </c>
      <c r="G152" s="46">
        <f>G153</f>
        <v>1000</v>
      </c>
    </row>
    <row r="153" spans="1:7" ht="33" customHeight="1">
      <c r="A153" s="59" t="s">
        <v>61</v>
      </c>
      <c r="B153" s="13" t="s">
        <v>54</v>
      </c>
      <c r="C153" s="8">
        <v>11</v>
      </c>
      <c r="D153" s="8" t="s">
        <v>17</v>
      </c>
      <c r="E153" s="8" t="s">
        <v>155</v>
      </c>
      <c r="F153" s="8" t="s">
        <v>26</v>
      </c>
      <c r="G153" s="51">
        <v>1000</v>
      </c>
    </row>
    <row r="154" spans="1:7" ht="16.5" thickBot="1">
      <c r="A154" s="71" t="s">
        <v>129</v>
      </c>
      <c r="B154" s="152" t="s">
        <v>54</v>
      </c>
      <c r="C154" s="52"/>
      <c r="D154" s="52"/>
      <c r="E154" s="52"/>
      <c r="F154" s="52"/>
      <c r="G154" s="53">
        <f>G10+G34+G40+G74+G86+G114+G131+G148+G108</f>
        <v>12552758</v>
      </c>
    </row>
    <row r="156" spans="1:7" ht="15.75">
      <c r="A156" s="199" t="s">
        <v>235</v>
      </c>
      <c r="B156" s="200"/>
      <c r="C156" s="201"/>
      <c r="D156" s="200"/>
      <c r="E156" s="199"/>
      <c r="F156" s="140"/>
      <c r="G156" s="16"/>
    </row>
    <row r="157" spans="1:7" ht="15.75">
      <c r="A157" s="199" t="s">
        <v>236</v>
      </c>
      <c r="B157" s="200"/>
      <c r="C157" s="201"/>
      <c r="D157" s="200" t="s">
        <v>58</v>
      </c>
      <c r="E157" s="202"/>
      <c r="F157" s="140"/>
      <c r="G157" s="16"/>
    </row>
  </sheetData>
  <sheetProtection/>
  <mergeCells count="5">
    <mergeCell ref="B1:G1"/>
    <mergeCell ref="B2:G2"/>
    <mergeCell ref="B4:G4"/>
    <mergeCell ref="A5:G5"/>
    <mergeCell ref="B3:G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55">
      <selection activeCell="A66" sqref="A66"/>
    </sheetView>
  </sheetViews>
  <sheetFormatPr defaultColWidth="9.140625" defaultRowHeight="15"/>
  <cols>
    <col min="1" max="1" width="65.7109375" style="89" customWidth="1"/>
    <col min="2" max="2" width="16.00390625" style="17" customWidth="1"/>
    <col min="3" max="3" width="7.00390625" style="130" customWidth="1"/>
    <col min="4" max="4" width="6.140625" style="130" customWidth="1"/>
    <col min="5" max="5" width="7.28125" style="130" customWidth="1"/>
    <col min="6" max="6" width="5.57421875" style="130" customWidth="1"/>
    <col min="7" max="7" width="17.7109375" style="37" customWidth="1"/>
  </cols>
  <sheetData>
    <row r="1" spans="2:7" ht="15" customHeight="1">
      <c r="B1" s="171" t="s">
        <v>283</v>
      </c>
      <c r="C1" s="171"/>
      <c r="D1" s="171"/>
      <c r="E1" s="171"/>
      <c r="F1" s="171"/>
      <c r="G1" s="171"/>
    </row>
    <row r="2" spans="2:8" ht="105.75" customHeight="1">
      <c r="B2" s="173" t="s">
        <v>237</v>
      </c>
      <c r="C2" s="173"/>
      <c r="D2" s="173"/>
      <c r="E2" s="173"/>
      <c r="F2" s="173"/>
      <c r="G2" s="173"/>
      <c r="H2" s="153"/>
    </row>
    <row r="3" spans="2:8" ht="17.25" customHeight="1">
      <c r="B3" s="171" t="s">
        <v>282</v>
      </c>
      <c r="C3" s="171"/>
      <c r="D3" s="171"/>
      <c r="E3" s="171"/>
      <c r="F3" s="171"/>
      <c r="G3" s="171"/>
      <c r="H3" s="153"/>
    </row>
    <row r="4" spans="2:7" ht="61.5" customHeight="1">
      <c r="B4" s="173" t="s">
        <v>240</v>
      </c>
      <c r="C4" s="173"/>
      <c r="D4" s="173"/>
      <c r="E4" s="173"/>
      <c r="F4" s="173"/>
      <c r="G4" s="173"/>
    </row>
    <row r="5" spans="1:7" ht="32.25" customHeight="1">
      <c r="A5" s="174" t="s">
        <v>275</v>
      </c>
      <c r="B5" s="177"/>
      <c r="C5" s="177"/>
      <c r="D5" s="177"/>
      <c r="E5" s="177"/>
      <c r="F5" s="177"/>
      <c r="G5" s="177"/>
    </row>
    <row r="6" ht="15.75" thickBot="1">
      <c r="G6" s="37" t="s">
        <v>63</v>
      </c>
    </row>
    <row r="7" spans="1:7" ht="15.75" customHeight="1">
      <c r="A7" s="178" t="s">
        <v>176</v>
      </c>
      <c r="B7" s="180" t="s">
        <v>177</v>
      </c>
      <c r="C7" s="175" t="s">
        <v>178</v>
      </c>
      <c r="D7" s="175" t="s">
        <v>179</v>
      </c>
      <c r="E7" s="175" t="s">
        <v>14</v>
      </c>
      <c r="F7" s="175" t="s">
        <v>180</v>
      </c>
      <c r="G7" s="90" t="s">
        <v>10</v>
      </c>
    </row>
    <row r="8" spans="1:7" ht="49.5" customHeight="1" thickBot="1">
      <c r="A8" s="179"/>
      <c r="B8" s="181"/>
      <c r="C8" s="176"/>
      <c r="D8" s="176"/>
      <c r="E8" s="176"/>
      <c r="F8" s="176"/>
      <c r="G8" s="91" t="s">
        <v>276</v>
      </c>
    </row>
    <row r="9" spans="1:7" ht="47.25" customHeight="1">
      <c r="A9" s="154" t="s">
        <v>247</v>
      </c>
      <c r="B9" s="92" t="s">
        <v>64</v>
      </c>
      <c r="C9" s="92"/>
      <c r="D9" s="92"/>
      <c r="E9" s="92"/>
      <c r="F9" s="92"/>
      <c r="G9" s="93">
        <f aca="true" t="shared" si="0" ref="G9:G14">G10</f>
        <v>1000</v>
      </c>
    </row>
    <row r="10" spans="1:7" ht="31.5" customHeight="1">
      <c r="A10" s="94" t="s">
        <v>65</v>
      </c>
      <c r="B10" s="6" t="s">
        <v>66</v>
      </c>
      <c r="C10" s="6"/>
      <c r="D10" s="6"/>
      <c r="E10" s="6"/>
      <c r="F10" s="6"/>
      <c r="G10" s="28">
        <f t="shared" si="0"/>
        <v>1000</v>
      </c>
    </row>
    <row r="11" spans="1:7" ht="31.5">
      <c r="A11" s="95" t="s">
        <v>67</v>
      </c>
      <c r="B11" s="6" t="s">
        <v>66</v>
      </c>
      <c r="C11" s="6" t="s">
        <v>34</v>
      </c>
      <c r="D11" s="6"/>
      <c r="E11" s="6"/>
      <c r="F11" s="6"/>
      <c r="G11" s="28">
        <f t="shared" si="0"/>
        <v>1000</v>
      </c>
    </row>
    <row r="12" spans="1:7" ht="28.5">
      <c r="A12" s="96" t="s">
        <v>136</v>
      </c>
      <c r="B12" s="6" t="s">
        <v>66</v>
      </c>
      <c r="C12" s="6" t="s">
        <v>34</v>
      </c>
      <c r="D12" s="6" t="s">
        <v>137</v>
      </c>
      <c r="E12" s="6"/>
      <c r="F12" s="6"/>
      <c r="G12" s="28">
        <f t="shared" si="0"/>
        <v>1000</v>
      </c>
    </row>
    <row r="13" spans="1:7" ht="33.75" customHeight="1">
      <c r="A13" s="96" t="s">
        <v>68</v>
      </c>
      <c r="B13" s="6" t="s">
        <v>69</v>
      </c>
      <c r="C13" s="6" t="s">
        <v>34</v>
      </c>
      <c r="D13" s="6" t="s">
        <v>137</v>
      </c>
      <c r="E13" s="8"/>
      <c r="F13" s="8"/>
      <c r="G13" s="28">
        <f t="shared" si="0"/>
        <v>1000</v>
      </c>
    </row>
    <row r="14" spans="1:7" ht="33.75" customHeight="1">
      <c r="A14" s="97" t="s">
        <v>61</v>
      </c>
      <c r="B14" s="8" t="s">
        <v>69</v>
      </c>
      <c r="C14" s="8" t="s">
        <v>34</v>
      </c>
      <c r="D14" s="8" t="s">
        <v>137</v>
      </c>
      <c r="E14" s="8" t="s">
        <v>26</v>
      </c>
      <c r="F14" s="8"/>
      <c r="G14" s="29">
        <f t="shared" si="0"/>
        <v>1000</v>
      </c>
    </row>
    <row r="15" spans="1:7" ht="18.75" customHeight="1" thickBot="1">
      <c r="A15" s="98" t="s">
        <v>181</v>
      </c>
      <c r="B15" s="99" t="s">
        <v>69</v>
      </c>
      <c r="C15" s="99" t="s">
        <v>34</v>
      </c>
      <c r="D15" s="99" t="s">
        <v>137</v>
      </c>
      <c r="E15" s="99" t="s">
        <v>26</v>
      </c>
      <c r="F15" s="99" t="s">
        <v>54</v>
      </c>
      <c r="G15" s="100">
        <v>1000</v>
      </c>
    </row>
    <row r="16" spans="1:7" ht="58.5" customHeight="1">
      <c r="A16" s="155" t="s">
        <v>175</v>
      </c>
      <c r="B16" s="92" t="s">
        <v>70</v>
      </c>
      <c r="C16" s="92"/>
      <c r="D16" s="92"/>
      <c r="E16" s="92"/>
      <c r="F16" s="92"/>
      <c r="G16" s="93">
        <f aca="true" t="shared" si="1" ref="G16:G21">G17</f>
        <v>1000</v>
      </c>
    </row>
    <row r="17" spans="1:7" ht="28.5">
      <c r="A17" s="96" t="s">
        <v>71</v>
      </c>
      <c r="B17" s="6" t="s">
        <v>70</v>
      </c>
      <c r="C17" s="6"/>
      <c r="D17" s="6"/>
      <c r="E17" s="6"/>
      <c r="F17" s="6"/>
      <c r="G17" s="28">
        <f t="shared" si="1"/>
        <v>1000</v>
      </c>
    </row>
    <row r="18" spans="1:7" ht="31.5">
      <c r="A18" s="95" t="s">
        <v>67</v>
      </c>
      <c r="B18" s="6" t="s">
        <v>70</v>
      </c>
      <c r="C18" s="6" t="s">
        <v>34</v>
      </c>
      <c r="D18" s="6"/>
      <c r="E18" s="6"/>
      <c r="F18" s="6"/>
      <c r="G18" s="28">
        <f t="shared" si="1"/>
        <v>1000</v>
      </c>
    </row>
    <row r="19" spans="1:7" ht="32.25" customHeight="1">
      <c r="A19" s="96" t="s">
        <v>136</v>
      </c>
      <c r="B19" s="6" t="s">
        <v>70</v>
      </c>
      <c r="C19" s="6" t="s">
        <v>34</v>
      </c>
      <c r="D19" s="6" t="s">
        <v>137</v>
      </c>
      <c r="E19" s="6"/>
      <c r="F19" s="6"/>
      <c r="G19" s="28">
        <f t="shared" si="1"/>
        <v>1000</v>
      </c>
    </row>
    <row r="20" spans="1:7" ht="46.5" customHeight="1">
      <c r="A20" s="35" t="s">
        <v>138</v>
      </c>
      <c r="B20" s="6" t="s">
        <v>72</v>
      </c>
      <c r="C20" s="6" t="s">
        <v>34</v>
      </c>
      <c r="D20" s="6" t="s">
        <v>137</v>
      </c>
      <c r="E20" s="8"/>
      <c r="F20" s="8"/>
      <c r="G20" s="28">
        <f t="shared" si="1"/>
        <v>1000</v>
      </c>
    </row>
    <row r="21" spans="1:7" ht="34.5" customHeight="1">
      <c r="A21" s="97" t="s">
        <v>61</v>
      </c>
      <c r="B21" s="8" t="s">
        <v>72</v>
      </c>
      <c r="C21" s="8" t="s">
        <v>34</v>
      </c>
      <c r="D21" s="8" t="s">
        <v>137</v>
      </c>
      <c r="E21" s="8" t="s">
        <v>26</v>
      </c>
      <c r="F21" s="8"/>
      <c r="G21" s="29">
        <f t="shared" si="1"/>
        <v>1000</v>
      </c>
    </row>
    <row r="22" spans="1:7" ht="17.25" customHeight="1" thickBot="1">
      <c r="A22" s="98" t="s">
        <v>181</v>
      </c>
      <c r="B22" s="99" t="s">
        <v>72</v>
      </c>
      <c r="C22" s="99" t="s">
        <v>34</v>
      </c>
      <c r="D22" s="99" t="s">
        <v>137</v>
      </c>
      <c r="E22" s="99" t="s">
        <v>26</v>
      </c>
      <c r="F22" s="99" t="s">
        <v>54</v>
      </c>
      <c r="G22" s="100">
        <v>1000</v>
      </c>
    </row>
    <row r="23" spans="1:7" ht="47.25" customHeight="1">
      <c r="A23" s="146" t="s">
        <v>172</v>
      </c>
      <c r="B23" s="92" t="s">
        <v>159</v>
      </c>
      <c r="C23" s="92"/>
      <c r="D23" s="92"/>
      <c r="E23" s="92"/>
      <c r="F23" s="92"/>
      <c r="G23" s="93">
        <f aca="true" t="shared" si="2" ref="G23:G28">G24</f>
        <v>1000</v>
      </c>
    </row>
    <row r="24" spans="1:7" ht="23.25" customHeight="1">
      <c r="A24" s="67" t="s">
        <v>157</v>
      </c>
      <c r="B24" s="6" t="s">
        <v>160</v>
      </c>
      <c r="C24" s="6"/>
      <c r="D24" s="6"/>
      <c r="E24" s="6"/>
      <c r="F24" s="6"/>
      <c r="G24" s="28">
        <f t="shared" si="2"/>
        <v>1000</v>
      </c>
    </row>
    <row r="25" spans="1:7" ht="31.5">
      <c r="A25" s="95" t="s">
        <v>67</v>
      </c>
      <c r="B25" s="6" t="s">
        <v>160</v>
      </c>
      <c r="C25" s="6" t="s">
        <v>34</v>
      </c>
      <c r="D25" s="6"/>
      <c r="E25" s="6"/>
      <c r="F25" s="6"/>
      <c r="G25" s="28">
        <f t="shared" si="2"/>
        <v>1000</v>
      </c>
    </row>
    <row r="26" spans="1:7" ht="28.5">
      <c r="A26" s="96" t="s">
        <v>136</v>
      </c>
      <c r="B26" s="6" t="s">
        <v>160</v>
      </c>
      <c r="C26" s="6" t="s">
        <v>34</v>
      </c>
      <c r="D26" s="6" t="s">
        <v>137</v>
      </c>
      <c r="E26" s="6"/>
      <c r="F26" s="6"/>
      <c r="G26" s="28">
        <f t="shared" si="2"/>
        <v>1000</v>
      </c>
    </row>
    <row r="27" spans="1:7" ht="32.25" customHeight="1">
      <c r="A27" s="35" t="s">
        <v>158</v>
      </c>
      <c r="B27" s="6" t="s">
        <v>161</v>
      </c>
      <c r="C27" s="6" t="s">
        <v>34</v>
      </c>
      <c r="D27" s="6" t="s">
        <v>137</v>
      </c>
      <c r="E27" s="8"/>
      <c r="F27" s="8"/>
      <c r="G27" s="28">
        <f t="shared" si="2"/>
        <v>1000</v>
      </c>
    </row>
    <row r="28" spans="1:7" ht="33.75" customHeight="1">
      <c r="A28" s="97" t="s">
        <v>61</v>
      </c>
      <c r="B28" s="8" t="s">
        <v>161</v>
      </c>
      <c r="C28" s="8" t="s">
        <v>34</v>
      </c>
      <c r="D28" s="8" t="s">
        <v>137</v>
      </c>
      <c r="E28" s="8" t="s">
        <v>26</v>
      </c>
      <c r="F28" s="8"/>
      <c r="G28" s="29">
        <f t="shared" si="2"/>
        <v>1000</v>
      </c>
    </row>
    <row r="29" spans="1:7" ht="18.75" customHeight="1" thickBot="1">
      <c r="A29" s="98" t="s">
        <v>181</v>
      </c>
      <c r="B29" s="99" t="s">
        <v>161</v>
      </c>
      <c r="C29" s="99" t="s">
        <v>34</v>
      </c>
      <c r="D29" s="99" t="s">
        <v>137</v>
      </c>
      <c r="E29" s="99" t="s">
        <v>26</v>
      </c>
      <c r="F29" s="99" t="s">
        <v>54</v>
      </c>
      <c r="G29" s="100">
        <v>1000</v>
      </c>
    </row>
    <row r="30" spans="1:7" ht="34.5" customHeight="1">
      <c r="A30" s="148" t="s">
        <v>167</v>
      </c>
      <c r="B30" s="92" t="s">
        <v>166</v>
      </c>
      <c r="C30" s="92"/>
      <c r="D30" s="92"/>
      <c r="E30" s="92"/>
      <c r="F30" s="92"/>
      <c r="G30" s="93">
        <f aca="true" t="shared" si="3" ref="G30:G35">G31</f>
        <v>1000</v>
      </c>
    </row>
    <row r="31" spans="1:7" ht="28.5">
      <c r="A31" s="35" t="s">
        <v>168</v>
      </c>
      <c r="B31" s="6" t="s">
        <v>166</v>
      </c>
      <c r="C31" s="6"/>
      <c r="D31" s="6"/>
      <c r="E31" s="6"/>
      <c r="F31" s="6"/>
      <c r="G31" s="28">
        <f t="shared" si="3"/>
        <v>1000</v>
      </c>
    </row>
    <row r="32" spans="1:7" ht="31.5">
      <c r="A32" s="95" t="s">
        <v>67</v>
      </c>
      <c r="B32" s="6" t="s">
        <v>166</v>
      </c>
      <c r="C32" s="6" t="s">
        <v>34</v>
      </c>
      <c r="D32" s="6"/>
      <c r="E32" s="6"/>
      <c r="F32" s="6"/>
      <c r="G32" s="28">
        <f t="shared" si="3"/>
        <v>1000</v>
      </c>
    </row>
    <row r="33" spans="1:7" ht="32.25" customHeight="1">
      <c r="A33" s="96" t="s">
        <v>136</v>
      </c>
      <c r="B33" s="6" t="s">
        <v>166</v>
      </c>
      <c r="C33" s="6" t="s">
        <v>34</v>
      </c>
      <c r="D33" s="6" t="s">
        <v>137</v>
      </c>
      <c r="E33" s="6"/>
      <c r="F33" s="6"/>
      <c r="G33" s="28">
        <f t="shared" si="3"/>
        <v>1000</v>
      </c>
    </row>
    <row r="34" spans="1:7" ht="33.75" customHeight="1">
      <c r="A34" s="35" t="s">
        <v>170</v>
      </c>
      <c r="B34" s="6" t="s">
        <v>169</v>
      </c>
      <c r="C34" s="6" t="s">
        <v>34</v>
      </c>
      <c r="D34" s="6" t="s">
        <v>137</v>
      </c>
      <c r="E34" s="8"/>
      <c r="F34" s="8"/>
      <c r="G34" s="28">
        <f t="shared" si="3"/>
        <v>1000</v>
      </c>
    </row>
    <row r="35" spans="1:7" ht="34.5" customHeight="1">
      <c r="A35" s="97" t="s">
        <v>61</v>
      </c>
      <c r="B35" s="8" t="s">
        <v>169</v>
      </c>
      <c r="C35" s="8" t="s">
        <v>34</v>
      </c>
      <c r="D35" s="8" t="s">
        <v>137</v>
      </c>
      <c r="E35" s="8" t="s">
        <v>26</v>
      </c>
      <c r="F35" s="8"/>
      <c r="G35" s="29">
        <f t="shared" si="3"/>
        <v>1000</v>
      </c>
    </row>
    <row r="36" spans="1:7" ht="17.25" customHeight="1" thickBot="1">
      <c r="A36" s="98" t="s">
        <v>181</v>
      </c>
      <c r="B36" s="99" t="s">
        <v>169</v>
      </c>
      <c r="C36" s="99" t="s">
        <v>34</v>
      </c>
      <c r="D36" s="99" t="s">
        <v>137</v>
      </c>
      <c r="E36" s="99" t="s">
        <v>26</v>
      </c>
      <c r="F36" s="99" t="s">
        <v>54</v>
      </c>
      <c r="G36" s="100">
        <v>1000</v>
      </c>
    </row>
    <row r="37" spans="1:7" ht="52.5" customHeight="1">
      <c r="A37" s="156" t="s">
        <v>246</v>
      </c>
      <c r="B37" s="92" t="s">
        <v>73</v>
      </c>
      <c r="C37" s="92"/>
      <c r="D37" s="92"/>
      <c r="E37" s="92"/>
      <c r="F37" s="92"/>
      <c r="G37" s="93">
        <f aca="true" t="shared" si="4" ref="G37:G42">G38</f>
        <v>60000</v>
      </c>
    </row>
    <row r="38" spans="1:7" ht="15.75" customHeight="1">
      <c r="A38" s="101" t="s">
        <v>182</v>
      </c>
      <c r="B38" s="6" t="s">
        <v>135</v>
      </c>
      <c r="C38" s="102"/>
      <c r="D38" s="102"/>
      <c r="E38" s="102"/>
      <c r="F38" s="102"/>
      <c r="G38" s="28">
        <f t="shared" si="4"/>
        <v>60000</v>
      </c>
    </row>
    <row r="39" spans="1:7" ht="33" customHeight="1">
      <c r="A39" s="95" t="s">
        <v>67</v>
      </c>
      <c r="B39" s="6" t="s">
        <v>135</v>
      </c>
      <c r="C39" s="6" t="s">
        <v>34</v>
      </c>
      <c r="D39" s="6"/>
      <c r="E39" s="8"/>
      <c r="F39" s="8"/>
      <c r="G39" s="28">
        <f t="shared" si="4"/>
        <v>60000</v>
      </c>
    </row>
    <row r="40" spans="1:7" ht="16.5" customHeight="1">
      <c r="A40" s="96" t="s">
        <v>183</v>
      </c>
      <c r="B40" s="6" t="s">
        <v>135</v>
      </c>
      <c r="C40" s="6" t="s">
        <v>34</v>
      </c>
      <c r="D40" s="6" t="s">
        <v>55</v>
      </c>
      <c r="E40" s="6"/>
      <c r="F40" s="6"/>
      <c r="G40" s="28">
        <f t="shared" si="4"/>
        <v>60000</v>
      </c>
    </row>
    <row r="41" spans="1:7" ht="32.25" customHeight="1">
      <c r="A41" s="96" t="s">
        <v>74</v>
      </c>
      <c r="B41" s="6" t="s">
        <v>139</v>
      </c>
      <c r="C41" s="6" t="s">
        <v>34</v>
      </c>
      <c r="D41" s="6" t="s">
        <v>55</v>
      </c>
      <c r="E41" s="6"/>
      <c r="F41" s="6"/>
      <c r="G41" s="28">
        <f t="shared" si="4"/>
        <v>60000</v>
      </c>
    </row>
    <row r="42" spans="1:7" ht="31.5">
      <c r="A42" s="97" t="s">
        <v>61</v>
      </c>
      <c r="B42" s="8" t="s">
        <v>139</v>
      </c>
      <c r="C42" s="8" t="s">
        <v>34</v>
      </c>
      <c r="D42" s="8" t="s">
        <v>55</v>
      </c>
      <c r="E42" s="8" t="s">
        <v>26</v>
      </c>
      <c r="F42" s="8"/>
      <c r="G42" s="29">
        <f t="shared" si="4"/>
        <v>60000</v>
      </c>
    </row>
    <row r="43" spans="1:7" ht="16.5" thickBot="1">
      <c r="A43" s="98" t="s">
        <v>181</v>
      </c>
      <c r="B43" s="99" t="s">
        <v>139</v>
      </c>
      <c r="C43" s="99" t="s">
        <v>34</v>
      </c>
      <c r="D43" s="99" t="s">
        <v>55</v>
      </c>
      <c r="E43" s="99" t="s">
        <v>26</v>
      </c>
      <c r="F43" s="99" t="s">
        <v>54</v>
      </c>
      <c r="G43" s="100">
        <v>60000</v>
      </c>
    </row>
    <row r="44" spans="1:7" ht="47.25" customHeight="1">
      <c r="A44" s="157" t="s">
        <v>258</v>
      </c>
      <c r="B44" s="92" t="s">
        <v>76</v>
      </c>
      <c r="C44" s="131"/>
      <c r="D44" s="131"/>
      <c r="E44" s="131"/>
      <c r="F44" s="131"/>
      <c r="G44" s="93">
        <f aca="true" t="shared" si="5" ref="G44:G49">G45</f>
        <v>1000</v>
      </c>
    </row>
    <row r="45" spans="1:7" ht="34.5" customHeight="1">
      <c r="A45" s="103" t="s">
        <v>77</v>
      </c>
      <c r="B45" s="6" t="s">
        <v>78</v>
      </c>
      <c r="C45" s="8"/>
      <c r="D45" s="8"/>
      <c r="E45" s="8"/>
      <c r="F45" s="8"/>
      <c r="G45" s="28">
        <f t="shared" si="5"/>
        <v>1000</v>
      </c>
    </row>
    <row r="46" spans="1:7" ht="15.75">
      <c r="A46" s="95" t="s">
        <v>79</v>
      </c>
      <c r="B46" s="6" t="s">
        <v>78</v>
      </c>
      <c r="C46" s="6" t="s">
        <v>41</v>
      </c>
      <c r="D46" s="6"/>
      <c r="E46" s="6"/>
      <c r="F46" s="6"/>
      <c r="G46" s="28">
        <f t="shared" si="5"/>
        <v>1000</v>
      </c>
    </row>
    <row r="47" spans="1:7" ht="31.5">
      <c r="A47" s="95" t="s">
        <v>153</v>
      </c>
      <c r="B47" s="6" t="s">
        <v>78</v>
      </c>
      <c r="C47" s="6" t="s">
        <v>41</v>
      </c>
      <c r="D47" s="6" t="s">
        <v>41</v>
      </c>
      <c r="E47" s="8"/>
      <c r="F47" s="8"/>
      <c r="G47" s="28">
        <f t="shared" si="5"/>
        <v>1000</v>
      </c>
    </row>
    <row r="48" spans="1:7" ht="32.25" customHeight="1">
      <c r="A48" s="95" t="s">
        <v>109</v>
      </c>
      <c r="B48" s="6" t="s">
        <v>154</v>
      </c>
      <c r="C48" s="6" t="s">
        <v>41</v>
      </c>
      <c r="D48" s="6" t="s">
        <v>41</v>
      </c>
      <c r="E48" s="8"/>
      <c r="F48" s="8"/>
      <c r="G48" s="28">
        <f t="shared" si="5"/>
        <v>1000</v>
      </c>
    </row>
    <row r="49" spans="1:7" ht="31.5">
      <c r="A49" s="97" t="s">
        <v>61</v>
      </c>
      <c r="B49" s="8" t="s">
        <v>154</v>
      </c>
      <c r="C49" s="8" t="s">
        <v>41</v>
      </c>
      <c r="D49" s="8" t="s">
        <v>41</v>
      </c>
      <c r="E49" s="8" t="s">
        <v>26</v>
      </c>
      <c r="F49" s="8"/>
      <c r="G49" s="29">
        <f t="shared" si="5"/>
        <v>1000</v>
      </c>
    </row>
    <row r="50" spans="1:7" ht="16.5" thickBot="1">
      <c r="A50" s="98" t="s">
        <v>181</v>
      </c>
      <c r="B50" s="99" t="s">
        <v>154</v>
      </c>
      <c r="C50" s="99" t="s">
        <v>41</v>
      </c>
      <c r="D50" s="99" t="s">
        <v>41</v>
      </c>
      <c r="E50" s="99" t="s">
        <v>26</v>
      </c>
      <c r="F50" s="99" t="s">
        <v>54</v>
      </c>
      <c r="G50" s="100">
        <v>1000</v>
      </c>
    </row>
    <row r="51" spans="1:7" ht="51" customHeight="1">
      <c r="A51" s="156" t="s">
        <v>249</v>
      </c>
      <c r="B51" s="92" t="s">
        <v>277</v>
      </c>
      <c r="C51" s="131"/>
      <c r="D51" s="131"/>
      <c r="E51" s="131"/>
      <c r="F51" s="131"/>
      <c r="G51" s="93">
        <f aca="true" t="shared" si="6" ref="G51:G56">G52</f>
        <v>1000</v>
      </c>
    </row>
    <row r="52" spans="1:7" ht="30">
      <c r="A52" s="103" t="s">
        <v>71</v>
      </c>
      <c r="B52" s="6" t="s">
        <v>248</v>
      </c>
      <c r="C52" s="104"/>
      <c r="D52" s="104"/>
      <c r="E52" s="104"/>
      <c r="F52" s="104"/>
      <c r="G52" s="28">
        <f t="shared" si="6"/>
        <v>1000</v>
      </c>
    </row>
    <row r="53" spans="1:7" ht="31.5">
      <c r="A53" s="95" t="s">
        <v>67</v>
      </c>
      <c r="B53" s="6" t="s">
        <v>248</v>
      </c>
      <c r="C53" s="6" t="s">
        <v>34</v>
      </c>
      <c r="D53" s="6"/>
      <c r="E53" s="8"/>
      <c r="F53" s="8"/>
      <c r="G53" s="28">
        <f t="shared" si="6"/>
        <v>1000</v>
      </c>
    </row>
    <row r="54" spans="1:7" ht="28.5">
      <c r="A54" s="96" t="s">
        <v>136</v>
      </c>
      <c r="B54" s="6" t="s">
        <v>248</v>
      </c>
      <c r="C54" s="6" t="s">
        <v>34</v>
      </c>
      <c r="D54" s="6" t="s">
        <v>137</v>
      </c>
      <c r="E54" s="8"/>
      <c r="F54" s="8"/>
      <c r="G54" s="28">
        <f t="shared" si="6"/>
        <v>1000</v>
      </c>
    </row>
    <row r="55" spans="1:7" ht="42.75">
      <c r="A55" s="96" t="s">
        <v>138</v>
      </c>
      <c r="B55" s="6" t="s">
        <v>250</v>
      </c>
      <c r="C55" s="6" t="s">
        <v>34</v>
      </c>
      <c r="D55" s="6" t="s">
        <v>137</v>
      </c>
      <c r="E55" s="8"/>
      <c r="F55" s="8"/>
      <c r="G55" s="28">
        <f t="shared" si="6"/>
        <v>1000</v>
      </c>
    </row>
    <row r="56" spans="1:7" ht="31.5">
      <c r="A56" s="97" t="s">
        <v>61</v>
      </c>
      <c r="B56" s="8" t="s">
        <v>250</v>
      </c>
      <c r="C56" s="8" t="s">
        <v>34</v>
      </c>
      <c r="D56" s="8" t="s">
        <v>137</v>
      </c>
      <c r="E56" s="8" t="s">
        <v>26</v>
      </c>
      <c r="F56" s="8"/>
      <c r="G56" s="29">
        <f t="shared" si="6"/>
        <v>1000</v>
      </c>
    </row>
    <row r="57" spans="1:7" ht="21.75" customHeight="1" thickBot="1">
      <c r="A57" s="158" t="s">
        <v>181</v>
      </c>
      <c r="B57" s="132" t="s">
        <v>250</v>
      </c>
      <c r="C57" s="132" t="s">
        <v>34</v>
      </c>
      <c r="D57" s="132" t="s">
        <v>137</v>
      </c>
      <c r="E57" s="132" t="s">
        <v>26</v>
      </c>
      <c r="F57" s="132" t="s">
        <v>54</v>
      </c>
      <c r="G57" s="91">
        <v>1000</v>
      </c>
    </row>
    <row r="58" spans="1:7" ht="45" customHeight="1">
      <c r="A58" s="159" t="s">
        <v>278</v>
      </c>
      <c r="B58" s="92" t="s">
        <v>253</v>
      </c>
      <c r="C58" s="92"/>
      <c r="D58" s="92"/>
      <c r="E58" s="92"/>
      <c r="F58" s="92"/>
      <c r="G58" s="93">
        <f aca="true" t="shared" si="7" ref="G58:G64">G59</f>
        <v>656566</v>
      </c>
    </row>
    <row r="59" spans="1:7" ht="42.75" customHeight="1">
      <c r="A59" s="38" t="s">
        <v>256</v>
      </c>
      <c r="B59" s="6" t="s">
        <v>279</v>
      </c>
      <c r="C59" s="6"/>
      <c r="D59" s="6"/>
      <c r="E59" s="6"/>
      <c r="F59" s="6"/>
      <c r="G59" s="28">
        <f t="shared" si="7"/>
        <v>656566</v>
      </c>
    </row>
    <row r="60" spans="1:7" ht="18" customHeight="1">
      <c r="A60" s="96" t="s">
        <v>37</v>
      </c>
      <c r="B60" s="6" t="s">
        <v>279</v>
      </c>
      <c r="C60" s="6" t="s">
        <v>23</v>
      </c>
      <c r="D60" s="6"/>
      <c r="E60" s="6"/>
      <c r="F60" s="6"/>
      <c r="G60" s="28">
        <f t="shared" si="7"/>
        <v>656566</v>
      </c>
    </row>
    <row r="61" spans="1:7" ht="16.5" customHeight="1">
      <c r="A61" s="38" t="s">
        <v>40</v>
      </c>
      <c r="B61" s="6" t="s">
        <v>279</v>
      </c>
      <c r="C61" s="6" t="s">
        <v>23</v>
      </c>
      <c r="D61" s="6" t="s">
        <v>39</v>
      </c>
      <c r="E61" s="6"/>
      <c r="F61" s="6"/>
      <c r="G61" s="28">
        <f t="shared" si="7"/>
        <v>656566</v>
      </c>
    </row>
    <row r="62" spans="1:7" ht="43.5" customHeight="1">
      <c r="A62" s="35" t="s">
        <v>280</v>
      </c>
      <c r="B62" s="6" t="s">
        <v>255</v>
      </c>
      <c r="C62" s="6" t="s">
        <v>23</v>
      </c>
      <c r="D62" s="6" t="s">
        <v>39</v>
      </c>
      <c r="E62" s="6"/>
      <c r="F62" s="6"/>
      <c r="G62" s="28">
        <f t="shared" si="7"/>
        <v>656566</v>
      </c>
    </row>
    <row r="63" spans="1:7" ht="32.25" customHeight="1">
      <c r="A63" s="97" t="s">
        <v>61</v>
      </c>
      <c r="B63" s="8" t="s">
        <v>255</v>
      </c>
      <c r="C63" s="8" t="s">
        <v>23</v>
      </c>
      <c r="D63" s="8" t="s">
        <v>39</v>
      </c>
      <c r="E63" s="8" t="s">
        <v>26</v>
      </c>
      <c r="F63" s="8"/>
      <c r="G63" s="29">
        <f t="shared" si="7"/>
        <v>656566</v>
      </c>
    </row>
    <row r="64" spans="1:7" ht="21.75" customHeight="1">
      <c r="A64" s="97" t="s">
        <v>173</v>
      </c>
      <c r="B64" s="8" t="s">
        <v>255</v>
      </c>
      <c r="C64" s="8" t="s">
        <v>23</v>
      </c>
      <c r="D64" s="8" t="s">
        <v>39</v>
      </c>
      <c r="E64" s="8" t="s">
        <v>174</v>
      </c>
      <c r="F64" s="8"/>
      <c r="G64" s="29">
        <f t="shared" si="7"/>
        <v>656566</v>
      </c>
    </row>
    <row r="65" spans="1:7" ht="21.75" customHeight="1" thickBot="1">
      <c r="A65" s="98" t="s">
        <v>181</v>
      </c>
      <c r="B65" s="99" t="s">
        <v>255</v>
      </c>
      <c r="C65" s="99" t="s">
        <v>23</v>
      </c>
      <c r="D65" s="99" t="s">
        <v>39</v>
      </c>
      <c r="E65" s="99" t="s">
        <v>26</v>
      </c>
      <c r="F65" s="99" t="s">
        <v>54</v>
      </c>
      <c r="G65" s="100">
        <v>656566</v>
      </c>
    </row>
    <row r="66" spans="1:7" ht="45" customHeight="1">
      <c r="A66" s="150" t="s">
        <v>263</v>
      </c>
      <c r="B66" s="92" t="s">
        <v>262</v>
      </c>
      <c r="C66" s="92"/>
      <c r="D66" s="92"/>
      <c r="E66" s="92"/>
      <c r="F66" s="92"/>
      <c r="G66" s="93">
        <f aca="true" t="shared" si="8" ref="G66:G72">G67</f>
        <v>1534775.74</v>
      </c>
    </row>
    <row r="67" spans="1:7" ht="32.25" customHeight="1">
      <c r="A67" s="38" t="s">
        <v>265</v>
      </c>
      <c r="B67" s="6" t="s">
        <v>264</v>
      </c>
      <c r="C67" s="6"/>
      <c r="D67" s="6"/>
      <c r="E67" s="6"/>
      <c r="F67" s="6"/>
      <c r="G67" s="28">
        <f t="shared" si="8"/>
        <v>1534775.74</v>
      </c>
    </row>
    <row r="68" spans="1:7" ht="18" customHeight="1">
      <c r="A68" s="96" t="s">
        <v>260</v>
      </c>
      <c r="B68" s="6" t="s">
        <v>264</v>
      </c>
      <c r="C68" s="6" t="s">
        <v>259</v>
      </c>
      <c r="D68" s="6"/>
      <c r="E68" s="6"/>
      <c r="F68" s="6"/>
      <c r="G68" s="28">
        <f t="shared" si="8"/>
        <v>1534775.74</v>
      </c>
    </row>
    <row r="69" spans="1:7" ht="16.5" customHeight="1">
      <c r="A69" s="38" t="s">
        <v>261</v>
      </c>
      <c r="B69" s="6" t="s">
        <v>264</v>
      </c>
      <c r="C69" s="6" t="s">
        <v>259</v>
      </c>
      <c r="D69" s="6" t="s">
        <v>41</v>
      </c>
      <c r="E69" s="6"/>
      <c r="F69" s="6"/>
      <c r="G69" s="28">
        <f t="shared" si="8"/>
        <v>1534775.74</v>
      </c>
    </row>
    <row r="70" spans="1:7" ht="33" customHeight="1">
      <c r="A70" s="35" t="s">
        <v>267</v>
      </c>
      <c r="B70" s="6" t="s">
        <v>266</v>
      </c>
      <c r="C70" s="6" t="s">
        <v>259</v>
      </c>
      <c r="D70" s="6" t="s">
        <v>41</v>
      </c>
      <c r="E70" s="6"/>
      <c r="F70" s="6"/>
      <c r="G70" s="28">
        <f t="shared" si="8"/>
        <v>1534775.74</v>
      </c>
    </row>
    <row r="71" spans="1:7" ht="32.25" customHeight="1">
      <c r="A71" s="97" t="s">
        <v>61</v>
      </c>
      <c r="B71" s="8" t="s">
        <v>266</v>
      </c>
      <c r="C71" s="8" t="s">
        <v>259</v>
      </c>
      <c r="D71" s="8" t="s">
        <v>41</v>
      </c>
      <c r="E71" s="8" t="s">
        <v>26</v>
      </c>
      <c r="F71" s="8"/>
      <c r="G71" s="29">
        <f t="shared" si="8"/>
        <v>1534775.74</v>
      </c>
    </row>
    <row r="72" spans="1:7" ht="21.75" customHeight="1">
      <c r="A72" s="97" t="s">
        <v>173</v>
      </c>
      <c r="B72" s="8" t="s">
        <v>266</v>
      </c>
      <c r="C72" s="8" t="s">
        <v>259</v>
      </c>
      <c r="D72" s="8" t="s">
        <v>41</v>
      </c>
      <c r="E72" s="8" t="s">
        <v>174</v>
      </c>
      <c r="F72" s="8"/>
      <c r="G72" s="29">
        <f t="shared" si="8"/>
        <v>1534775.74</v>
      </c>
    </row>
    <row r="73" spans="1:7" ht="21.75" customHeight="1" thickBot="1">
      <c r="A73" s="98" t="s">
        <v>181</v>
      </c>
      <c r="B73" s="8" t="s">
        <v>266</v>
      </c>
      <c r="C73" s="8" t="s">
        <v>259</v>
      </c>
      <c r="D73" s="8" t="s">
        <v>41</v>
      </c>
      <c r="E73" s="99" t="s">
        <v>26</v>
      </c>
      <c r="F73" s="99" t="s">
        <v>54</v>
      </c>
      <c r="G73" s="100">
        <v>1534775.74</v>
      </c>
    </row>
    <row r="74" spans="1:7" ht="30">
      <c r="A74" s="157" t="s">
        <v>270</v>
      </c>
      <c r="B74" s="92" t="s">
        <v>140</v>
      </c>
      <c r="C74" s="92"/>
      <c r="D74" s="92"/>
      <c r="E74" s="92"/>
      <c r="F74" s="92"/>
      <c r="G74" s="93">
        <f aca="true" t="shared" si="9" ref="G74:G79">G75</f>
        <v>1000</v>
      </c>
    </row>
    <row r="75" spans="1:7" ht="30" customHeight="1">
      <c r="A75" s="103" t="s">
        <v>81</v>
      </c>
      <c r="B75" s="6" t="s">
        <v>141</v>
      </c>
      <c r="C75" s="6"/>
      <c r="D75" s="6"/>
      <c r="E75" s="6"/>
      <c r="F75" s="6"/>
      <c r="G75" s="28">
        <f t="shared" si="9"/>
        <v>1000</v>
      </c>
    </row>
    <row r="76" spans="1:7" ht="18.75" customHeight="1">
      <c r="A76" s="95" t="s">
        <v>80</v>
      </c>
      <c r="B76" s="6" t="s">
        <v>141</v>
      </c>
      <c r="C76" s="6"/>
      <c r="D76" s="6"/>
      <c r="E76" s="6"/>
      <c r="F76" s="6"/>
      <c r="G76" s="28">
        <f t="shared" si="9"/>
        <v>1000</v>
      </c>
    </row>
    <row r="77" spans="1:7" ht="18" customHeight="1">
      <c r="A77" s="95" t="s">
        <v>80</v>
      </c>
      <c r="B77" s="6" t="s">
        <v>141</v>
      </c>
      <c r="C77" s="6" t="s">
        <v>281</v>
      </c>
      <c r="D77" s="6" t="s">
        <v>17</v>
      </c>
      <c r="E77" s="8"/>
      <c r="F77" s="8"/>
      <c r="G77" s="28">
        <f t="shared" si="9"/>
        <v>1000</v>
      </c>
    </row>
    <row r="78" spans="1:7" ht="19.5" customHeight="1">
      <c r="A78" s="103" t="s">
        <v>82</v>
      </c>
      <c r="B78" s="6" t="s">
        <v>155</v>
      </c>
      <c r="C78" s="6" t="s">
        <v>281</v>
      </c>
      <c r="D78" s="6" t="s">
        <v>17</v>
      </c>
      <c r="E78" s="8"/>
      <c r="F78" s="8"/>
      <c r="G78" s="28">
        <f t="shared" si="9"/>
        <v>1000</v>
      </c>
    </row>
    <row r="79" spans="1:7" ht="33.75" customHeight="1">
      <c r="A79" s="97" t="s">
        <v>61</v>
      </c>
      <c r="B79" s="8" t="s">
        <v>155</v>
      </c>
      <c r="C79" s="8" t="s">
        <v>281</v>
      </c>
      <c r="D79" s="8" t="s">
        <v>17</v>
      </c>
      <c r="E79" s="8" t="s">
        <v>26</v>
      </c>
      <c r="F79" s="8"/>
      <c r="G79" s="29">
        <f t="shared" si="9"/>
        <v>1000</v>
      </c>
    </row>
    <row r="80" spans="1:7" ht="18" customHeight="1" thickBot="1">
      <c r="A80" s="98" t="s">
        <v>181</v>
      </c>
      <c r="B80" s="99" t="s">
        <v>155</v>
      </c>
      <c r="C80" s="99" t="s">
        <v>281</v>
      </c>
      <c r="D80" s="99" t="s">
        <v>17</v>
      </c>
      <c r="E80" s="99" t="s">
        <v>26</v>
      </c>
      <c r="F80" s="99" t="s">
        <v>54</v>
      </c>
      <c r="G80" s="100">
        <v>1000</v>
      </c>
    </row>
    <row r="81" spans="1:7" ht="32.25" customHeight="1">
      <c r="A81" s="160" t="s">
        <v>268</v>
      </c>
      <c r="B81" s="102" t="s">
        <v>83</v>
      </c>
      <c r="C81" s="104"/>
      <c r="D81" s="104"/>
      <c r="E81" s="104"/>
      <c r="F81" s="104"/>
      <c r="G81" s="105">
        <f>G82</f>
        <v>241690</v>
      </c>
    </row>
    <row r="82" spans="1:7" ht="18" customHeight="1">
      <c r="A82" s="103" t="s">
        <v>184</v>
      </c>
      <c r="B82" s="6" t="s">
        <v>83</v>
      </c>
      <c r="C82" s="6" t="s">
        <v>55</v>
      </c>
      <c r="D82" s="8"/>
      <c r="E82" s="8"/>
      <c r="F82" s="8"/>
      <c r="G82" s="28">
        <f>G83+G88</f>
        <v>241690</v>
      </c>
    </row>
    <row r="83" spans="1:7" ht="32.25" customHeight="1">
      <c r="A83" s="103" t="s">
        <v>84</v>
      </c>
      <c r="B83" s="6" t="s">
        <v>83</v>
      </c>
      <c r="C83" s="6" t="s">
        <v>55</v>
      </c>
      <c r="D83" s="6" t="s">
        <v>17</v>
      </c>
      <c r="E83" s="8"/>
      <c r="F83" s="8"/>
      <c r="G83" s="28">
        <f>G84</f>
        <v>191690</v>
      </c>
    </row>
    <row r="84" spans="1:7" ht="32.25" customHeight="1">
      <c r="A84" s="95" t="s">
        <v>49</v>
      </c>
      <c r="B84" s="6" t="s">
        <v>85</v>
      </c>
      <c r="C84" s="6" t="s">
        <v>55</v>
      </c>
      <c r="D84" s="6" t="s">
        <v>17</v>
      </c>
      <c r="E84" s="8"/>
      <c r="F84" s="8"/>
      <c r="G84" s="28">
        <f>G85</f>
        <v>191690</v>
      </c>
    </row>
    <row r="85" spans="1:7" ht="33" customHeight="1">
      <c r="A85" s="95" t="s">
        <v>86</v>
      </c>
      <c r="B85" s="6" t="s">
        <v>85</v>
      </c>
      <c r="C85" s="6" t="s">
        <v>55</v>
      </c>
      <c r="D85" s="6" t="s">
        <v>17</v>
      </c>
      <c r="E85" s="8"/>
      <c r="F85" s="8"/>
      <c r="G85" s="28">
        <f>G86</f>
        <v>191690</v>
      </c>
    </row>
    <row r="86" spans="1:7" ht="19.5" customHeight="1">
      <c r="A86" s="106" t="s">
        <v>50</v>
      </c>
      <c r="B86" s="8" t="s">
        <v>85</v>
      </c>
      <c r="C86" s="8" t="s">
        <v>55</v>
      </c>
      <c r="D86" s="8" t="s">
        <v>17</v>
      </c>
      <c r="E86" s="8" t="s">
        <v>57</v>
      </c>
      <c r="F86" s="8"/>
      <c r="G86" s="29">
        <f>G87</f>
        <v>191690</v>
      </c>
    </row>
    <row r="87" spans="1:7" ht="18" customHeight="1">
      <c r="A87" s="107" t="s">
        <v>181</v>
      </c>
      <c r="B87" s="8" t="s">
        <v>85</v>
      </c>
      <c r="C87" s="8" t="s">
        <v>55</v>
      </c>
      <c r="D87" s="8" t="s">
        <v>17</v>
      </c>
      <c r="E87" s="8" t="s">
        <v>57</v>
      </c>
      <c r="F87" s="8" t="s">
        <v>54</v>
      </c>
      <c r="G87" s="29">
        <v>191690</v>
      </c>
    </row>
    <row r="88" spans="1:7" ht="20.25" customHeight="1">
      <c r="A88" s="95" t="s">
        <v>87</v>
      </c>
      <c r="B88" s="6" t="s">
        <v>88</v>
      </c>
      <c r="C88" s="6" t="s">
        <v>55</v>
      </c>
      <c r="D88" s="6" t="s">
        <v>34</v>
      </c>
      <c r="E88" s="8"/>
      <c r="F88" s="8"/>
      <c r="G88" s="28">
        <f>G89</f>
        <v>50000</v>
      </c>
    </row>
    <row r="89" spans="1:7" ht="32.25" customHeight="1">
      <c r="A89" s="103" t="s">
        <v>84</v>
      </c>
      <c r="B89" s="6" t="s">
        <v>88</v>
      </c>
      <c r="C89" s="6" t="s">
        <v>55</v>
      </c>
      <c r="D89" s="6" t="s">
        <v>34</v>
      </c>
      <c r="E89" s="8"/>
      <c r="F89" s="8"/>
      <c r="G89" s="28">
        <f>G90</f>
        <v>50000</v>
      </c>
    </row>
    <row r="90" spans="1:7" ht="31.5" customHeight="1">
      <c r="A90" s="95" t="s">
        <v>49</v>
      </c>
      <c r="B90" s="6" t="s">
        <v>89</v>
      </c>
      <c r="C90" s="6" t="s">
        <v>55</v>
      </c>
      <c r="D90" s="6" t="s">
        <v>34</v>
      </c>
      <c r="E90" s="8"/>
      <c r="F90" s="8"/>
      <c r="G90" s="28">
        <f>G91</f>
        <v>50000</v>
      </c>
    </row>
    <row r="91" spans="1:13" s="4" customFormat="1" ht="34.5" customHeight="1">
      <c r="A91" s="95" t="s">
        <v>90</v>
      </c>
      <c r="B91" s="6" t="s">
        <v>91</v>
      </c>
      <c r="C91" s="6" t="s">
        <v>55</v>
      </c>
      <c r="D91" s="6" t="s">
        <v>34</v>
      </c>
      <c r="E91" s="8"/>
      <c r="F91" s="8"/>
      <c r="G91" s="28">
        <f>G92</f>
        <v>50000</v>
      </c>
      <c r="K91"/>
      <c r="M91" s="5"/>
    </row>
    <row r="92" spans="1:13" ht="15.75">
      <c r="A92" s="106" t="s">
        <v>50</v>
      </c>
      <c r="B92" s="8" t="s">
        <v>91</v>
      </c>
      <c r="C92" s="8" t="s">
        <v>55</v>
      </c>
      <c r="D92" s="8" t="s">
        <v>34</v>
      </c>
      <c r="E92" s="8" t="s">
        <v>57</v>
      </c>
      <c r="F92" s="8"/>
      <c r="G92" s="29">
        <f>G93</f>
        <v>50000</v>
      </c>
      <c r="M92" s="4"/>
    </row>
    <row r="93" spans="1:7" ht="15.75">
      <c r="A93" s="107" t="s">
        <v>181</v>
      </c>
      <c r="B93" s="8" t="s">
        <v>91</v>
      </c>
      <c r="C93" s="8" t="s">
        <v>55</v>
      </c>
      <c r="D93" s="8" t="s">
        <v>34</v>
      </c>
      <c r="E93" s="8" t="s">
        <v>57</v>
      </c>
      <c r="F93" s="8" t="s">
        <v>54</v>
      </c>
      <c r="G93" s="29">
        <v>50000</v>
      </c>
    </row>
    <row r="94" spans="1:7" ht="19.5" thickBot="1">
      <c r="A94" s="108" t="s">
        <v>185</v>
      </c>
      <c r="B94" s="109"/>
      <c r="C94" s="110"/>
      <c r="D94" s="110"/>
      <c r="E94" s="110"/>
      <c r="F94" s="110"/>
      <c r="G94" s="111">
        <f>G9+G16+G23+G30+G37+G44+G51+G58+G66+G74+G81</f>
        <v>2500031.74</v>
      </c>
    </row>
    <row r="98" spans="1:7" ht="15.75">
      <c r="A98" s="161" t="s">
        <v>235</v>
      </c>
      <c r="B98" s="141"/>
      <c r="C98" s="128"/>
      <c r="D98" s="140"/>
      <c r="E98" s="140"/>
      <c r="F98" s="16"/>
      <c r="G98" s="162"/>
    </row>
    <row r="99" spans="1:7" ht="15.75">
      <c r="A99" s="161" t="s">
        <v>236</v>
      </c>
      <c r="B99" s="141"/>
      <c r="C99" s="141"/>
      <c r="D99" s="140"/>
      <c r="E99" s="142" t="s">
        <v>58</v>
      </c>
      <c r="F99" s="16"/>
      <c r="G99" s="162"/>
    </row>
  </sheetData>
  <sheetProtection/>
  <mergeCells count="11">
    <mergeCell ref="B7:B8"/>
    <mergeCell ref="C7:C8"/>
    <mergeCell ref="D7:D8"/>
    <mergeCell ref="E7:E8"/>
    <mergeCell ref="F7:F8"/>
    <mergeCell ref="B4:G4"/>
    <mergeCell ref="B1:G1"/>
    <mergeCell ref="B2:G2"/>
    <mergeCell ref="B3:G3"/>
    <mergeCell ref="A5:G5"/>
    <mergeCell ref="A7:A8"/>
  </mergeCells>
  <printOptions/>
  <pageMargins left="0.7" right="0.7" top="0.75" bottom="0.75" header="0.3" footer="0.3"/>
  <pageSetup fitToHeight="0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30.57421875" style="113" customWidth="1"/>
    <col min="2" max="2" width="41.7109375" style="115" customWidth="1"/>
    <col min="3" max="3" width="20.28125" style="116" customWidth="1"/>
  </cols>
  <sheetData>
    <row r="1" spans="2:3" ht="15">
      <c r="B1" s="184" t="s">
        <v>186</v>
      </c>
      <c r="C1" s="184"/>
    </row>
    <row r="2" spans="2:6" ht="90" customHeight="1">
      <c r="B2" s="194" t="s">
        <v>237</v>
      </c>
      <c r="C2" s="194"/>
      <c r="D2" s="39"/>
      <c r="E2" s="39"/>
      <c r="F2" s="39"/>
    </row>
    <row r="3" spans="2:3" ht="14.25" customHeight="1">
      <c r="B3" s="184" t="s">
        <v>187</v>
      </c>
      <c r="C3" s="184"/>
    </row>
    <row r="4" spans="1:5" ht="63.75" customHeight="1">
      <c r="A4" s="3"/>
      <c r="B4" s="195" t="s">
        <v>240</v>
      </c>
      <c r="C4" s="195"/>
      <c r="E4" s="114"/>
    </row>
    <row r="5" spans="1:3" ht="32.25" customHeight="1">
      <c r="A5" s="185" t="s">
        <v>238</v>
      </c>
      <c r="B5" s="185"/>
      <c r="C5" s="185"/>
    </row>
    <row r="6" ht="15.75" thickBot="1">
      <c r="C6" s="116" t="s">
        <v>188</v>
      </c>
    </row>
    <row r="7" spans="1:3" ht="15.75" customHeight="1">
      <c r="A7" s="186" t="s">
        <v>189</v>
      </c>
      <c r="B7" s="188" t="s">
        <v>190</v>
      </c>
      <c r="C7" s="117" t="s">
        <v>191</v>
      </c>
    </row>
    <row r="8" spans="1:3" ht="17.25" customHeight="1" thickBot="1">
      <c r="A8" s="187"/>
      <c r="B8" s="189"/>
      <c r="C8" s="119" t="s">
        <v>239</v>
      </c>
    </row>
    <row r="9" spans="1:3" ht="36.75" customHeight="1" thickBot="1">
      <c r="A9" s="120" t="s">
        <v>192</v>
      </c>
      <c r="B9" s="121" t="s">
        <v>193</v>
      </c>
      <c r="C9" s="122" t="s">
        <v>194</v>
      </c>
    </row>
    <row r="10" spans="1:3" ht="33.75" customHeight="1" thickBot="1">
      <c r="A10" s="120" t="s">
        <v>195</v>
      </c>
      <c r="B10" s="121" t="s">
        <v>196</v>
      </c>
      <c r="C10" s="122" t="s">
        <v>194</v>
      </c>
    </row>
    <row r="11" spans="1:3" ht="45" customHeight="1" thickBot="1">
      <c r="A11" s="120" t="s">
        <v>197</v>
      </c>
      <c r="B11" s="121" t="s">
        <v>198</v>
      </c>
      <c r="C11" s="122" t="s">
        <v>194</v>
      </c>
    </row>
    <row r="12" spans="1:3" ht="48" customHeight="1" thickBot="1">
      <c r="A12" s="118" t="s">
        <v>199</v>
      </c>
      <c r="B12" s="123" t="s">
        <v>200</v>
      </c>
      <c r="C12" s="119" t="s">
        <v>194</v>
      </c>
    </row>
    <row r="13" spans="1:3" ht="48.75" customHeight="1" thickBot="1">
      <c r="A13" s="120" t="s">
        <v>201</v>
      </c>
      <c r="B13" s="121" t="s">
        <v>202</v>
      </c>
      <c r="C13" s="122" t="s">
        <v>194</v>
      </c>
    </row>
    <row r="14" spans="1:3" ht="63.75" customHeight="1" thickBot="1">
      <c r="A14" s="118" t="s">
        <v>203</v>
      </c>
      <c r="B14" s="123" t="s">
        <v>204</v>
      </c>
      <c r="C14" s="119" t="s">
        <v>194</v>
      </c>
    </row>
    <row r="15" spans="1:3" ht="47.25" customHeight="1" thickBot="1">
      <c r="A15" s="120" t="s">
        <v>205</v>
      </c>
      <c r="B15" s="121" t="s">
        <v>206</v>
      </c>
      <c r="C15" s="122" t="s">
        <v>194</v>
      </c>
    </row>
    <row r="16" spans="1:3" ht="65.25" customHeight="1" thickBot="1">
      <c r="A16" s="120" t="s">
        <v>207</v>
      </c>
      <c r="B16" s="121" t="s">
        <v>208</v>
      </c>
      <c r="C16" s="122" t="s">
        <v>194</v>
      </c>
    </row>
    <row r="17" spans="1:3" ht="60.75" customHeight="1" thickBot="1">
      <c r="A17" s="118" t="s">
        <v>209</v>
      </c>
      <c r="B17" s="123" t="s">
        <v>210</v>
      </c>
      <c r="C17" s="119" t="s">
        <v>194</v>
      </c>
    </row>
    <row r="18" spans="1:3" ht="72" thickBot="1">
      <c r="A18" s="120" t="s">
        <v>211</v>
      </c>
      <c r="B18" s="121" t="s">
        <v>212</v>
      </c>
      <c r="C18" s="119" t="s">
        <v>194</v>
      </c>
    </row>
    <row r="19" spans="1:3" ht="64.5" customHeight="1" thickBot="1">
      <c r="A19" s="118" t="s">
        <v>213</v>
      </c>
      <c r="B19" s="123" t="s">
        <v>214</v>
      </c>
      <c r="C19" s="119" t="s">
        <v>194</v>
      </c>
    </row>
    <row r="20" spans="1:3" ht="33" customHeight="1" thickBot="1">
      <c r="A20" s="120" t="s">
        <v>215</v>
      </c>
      <c r="B20" s="121" t="s">
        <v>216</v>
      </c>
      <c r="C20" s="124">
        <f>C29</f>
        <v>1159.5689999999995</v>
      </c>
    </row>
    <row r="21" spans="1:3" ht="31.5" customHeight="1" thickBot="1">
      <c r="A21" s="120" t="s">
        <v>217</v>
      </c>
      <c r="B21" s="121" t="s">
        <v>218</v>
      </c>
      <c r="C21" s="124">
        <f>C22</f>
        <v>-11393.189</v>
      </c>
    </row>
    <row r="22" spans="1:3" ht="32.25" customHeight="1" thickBot="1">
      <c r="A22" s="118" t="s">
        <v>219</v>
      </c>
      <c r="B22" s="123" t="s">
        <v>220</v>
      </c>
      <c r="C22" s="125">
        <f>C23</f>
        <v>-11393.189</v>
      </c>
    </row>
    <row r="23" spans="1:3" ht="33" customHeight="1" thickBot="1">
      <c r="A23" s="118" t="s">
        <v>221</v>
      </c>
      <c r="B23" s="123" t="s">
        <v>222</v>
      </c>
      <c r="C23" s="125">
        <f>C24</f>
        <v>-11393.189</v>
      </c>
    </row>
    <row r="24" spans="1:3" ht="39" customHeight="1" thickBot="1">
      <c r="A24" s="118" t="s">
        <v>223</v>
      </c>
      <c r="B24" s="123" t="s">
        <v>224</v>
      </c>
      <c r="C24" s="125">
        <v>-11393.189</v>
      </c>
    </row>
    <row r="25" spans="1:3" ht="33" customHeight="1" thickBot="1">
      <c r="A25" s="120" t="s">
        <v>225</v>
      </c>
      <c r="B25" s="121" t="s">
        <v>226</v>
      </c>
      <c r="C25" s="124">
        <f>C26</f>
        <v>12552.758</v>
      </c>
    </row>
    <row r="26" spans="1:3" ht="36" customHeight="1" thickBot="1">
      <c r="A26" s="118" t="s">
        <v>227</v>
      </c>
      <c r="B26" s="123" t="s">
        <v>228</v>
      </c>
      <c r="C26" s="125">
        <f>C27</f>
        <v>12552.758</v>
      </c>
    </row>
    <row r="27" spans="1:3" ht="33.75" customHeight="1" thickBot="1">
      <c r="A27" s="118" t="s">
        <v>229</v>
      </c>
      <c r="B27" s="123" t="s">
        <v>230</v>
      </c>
      <c r="C27" s="125">
        <f>C28</f>
        <v>12552.758</v>
      </c>
    </row>
    <row r="28" spans="1:3" ht="34.5" customHeight="1" thickBot="1">
      <c r="A28" s="118" t="s">
        <v>231</v>
      </c>
      <c r="B28" s="123" t="s">
        <v>232</v>
      </c>
      <c r="C28" s="125">
        <v>12552.758</v>
      </c>
    </row>
    <row r="29" spans="1:4" ht="21.75" customHeight="1" thickBot="1">
      <c r="A29" s="182" t="s">
        <v>233</v>
      </c>
      <c r="B29" s="183"/>
      <c r="C29" s="124">
        <f>(C25+C21)</f>
        <v>1159.5689999999995</v>
      </c>
      <c r="D29" t="s">
        <v>234</v>
      </c>
    </row>
    <row r="33" ht="15">
      <c r="A33" s="126" t="s">
        <v>235</v>
      </c>
    </row>
    <row r="34" spans="1:3" ht="15">
      <c r="A34" s="126" t="s">
        <v>236</v>
      </c>
      <c r="C34" s="127" t="s">
        <v>58</v>
      </c>
    </row>
  </sheetData>
  <sheetProtection/>
  <mergeCells count="8">
    <mergeCell ref="A29:B29"/>
    <mergeCell ref="B1:C1"/>
    <mergeCell ref="B2:C2"/>
    <mergeCell ref="B3:C3"/>
    <mergeCell ref="B4:C4"/>
    <mergeCell ref="A5:C5"/>
    <mergeCell ref="A7:A8"/>
    <mergeCell ref="B7:B8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2024-03-04T04:23:02Z</dcterms:modified>
  <cp:category/>
  <cp:version/>
  <cp:contentType/>
  <cp:contentStatus/>
</cp:coreProperties>
</file>