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.2" sheetId="1" r:id="rId1"/>
    <sheet name="Прил.1" sheetId="2" r:id="rId2"/>
    <sheet name="Прил.6" sheetId="3" r:id="rId3"/>
    <sheet name="Прил.3" sheetId="4" r:id="rId4"/>
    <sheet name="Прил.4" sheetId="5" r:id="rId5"/>
    <sheet name="Прил.5" sheetId="6" r:id="rId6"/>
  </sheets>
  <definedNames/>
  <calcPr fullCalcOnLoad="1"/>
</workbook>
</file>

<file path=xl/sharedStrings.xml><?xml version="1.0" encoding="utf-8"?>
<sst xmlns="http://schemas.openxmlformats.org/spreadsheetml/2006/main" count="1951" uniqueCount="385">
  <si>
    <t>Раз-</t>
  </si>
  <si>
    <t>Под</t>
  </si>
  <si>
    <t>дел</t>
  </si>
  <si>
    <t>раз-</t>
  </si>
  <si>
    <t xml:space="preserve">  ЦСР</t>
  </si>
  <si>
    <t>ВР</t>
  </si>
  <si>
    <t xml:space="preserve">                  Наименование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</si>
  <si>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</si>
  <si>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</si>
  <si>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</si>
  <si>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</si>
  <si>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</si>
  <si>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</si>
  <si>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</si>
  <si>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</si>
  <si>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</si>
  <si>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</si>
  <si>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</si>
  <si>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</si>
  <si>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</si>
  <si>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</si>
  <si>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</si>
  <si>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</si>
  <si>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</si>
  <si>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</si>
  <si>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</si>
  <si>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</si>
  <si>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</si>
  <si>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</si>
  <si>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</si>
  <si>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</si>
  <si>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</si>
  <si>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</si>
  <si>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</si>
  <si>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</si>
  <si>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</si>
  <si>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</si>
  <si>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</si>
  <si>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Социальная политика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</si>
  <si>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</si>
  <si>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</si>
  <si>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</si>
  <si>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</si>
  <si>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</si>
  <si>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</si>
  <si>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</si>
  <si>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ПР</t>
  </si>
  <si>
    <t>ЦСР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</si>
  <si>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</si>
  <si>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</si>
  <si>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</si>
  <si>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</si>
  <si>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</si>
  <si>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</si>
  <si>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</si>
  <si>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</si>
  <si>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</si>
  <si>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</si>
  <si>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</si>
  <si>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</si>
  <si>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Наименование целевых  программ</t>
  </si>
  <si>
    <t>Рз</t>
  </si>
  <si>
    <t>Код главы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</si>
  <si>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</si>
  <si>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</si>
  <si>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</si>
  <si>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</si>
  <si>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</si>
  <si>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</si>
  <si>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Администрация Орджоникидзевского сельсовета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</si>
  <si>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</si>
  <si>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</si>
  <si>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</si>
  <si>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</si>
  <si>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16 0 01 00000</t>
  </si>
  <si>
    <t>Мероприятия, связанные с противопожарной безопасностью территорий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</si>
  <si>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</si>
  <si>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</si>
  <si>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</si>
  <si>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>14 0 01 14000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</si>
  <si>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</si>
  <si>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</si>
  <si>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</si>
  <si>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</si>
  <si>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</si>
  <si>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</si>
  <si>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</si>
  <si>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</si>
  <si>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</si>
  <si>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</si>
  <si>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</si>
  <si>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</si>
  <si>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</si>
  <si>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ИТОГО:</t>
  </si>
  <si>
    <t>-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</si>
  <si>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</si>
  <si>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№2                   </t>
  </si>
  <si>
    <t>Приложение №5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</si>
  <si>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</si>
  <si>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</si>
  <si>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</si>
  <si>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</si>
  <si>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</si>
  <si>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</si>
  <si>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</si>
  <si>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</si>
  <si>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</si>
  <si>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</si>
  <si>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</si>
  <si>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</si>
  <si>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</si>
  <si>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</si>
  <si>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</si>
  <si>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</si>
  <si>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</si>
  <si>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</si>
  <si>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</si>
  <si>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</si>
  <si>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</si>
  <si>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</si>
  <si>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</si>
  <si>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</si>
  <si>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</si>
  <si>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</si>
  <si>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</si>
  <si>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</si>
  <si>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</si>
  <si>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</si>
  <si>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</si>
  <si>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</si>
  <si>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</si>
  <si>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</si>
  <si>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</si>
  <si>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</si>
  <si>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</si>
  <si>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</si>
  <si>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40 1 00 70270</t>
  </si>
  <si>
    <t>Всего:</t>
  </si>
  <si>
    <t>Приложение №1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</si>
  <si>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</si>
  <si>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</si>
  <si>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</si>
  <si>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</si>
  <si>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</si>
  <si>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</si>
  <si>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</si>
  <si>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</si>
  <si>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</si>
  <si>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</si>
  <si>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</si>
  <si>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</si>
  <si>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</si>
  <si>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</si>
  <si>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</si>
  <si>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</si>
  <si>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</si>
  <si>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</si>
  <si>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</si>
  <si>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</si>
  <si>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</si>
  <si>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</si>
  <si>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</si>
  <si>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</si>
  <si>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</si>
  <si>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</si>
  <si>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</si>
  <si>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</si>
  <si>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</si>
  <si>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</si>
  <si>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</si>
  <si>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</si>
  <si>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</si>
  <si>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</si>
  <si>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</si>
  <si>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</si>
  <si>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</si>
  <si>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</si>
  <si>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</si>
  <si>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</si>
  <si>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</si>
  <si>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</si>
  <si>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</si>
  <si>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</si>
  <si>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</si>
  <si>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план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</si>
  <si>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</si>
  <si>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Обеспечение мер противопожарной безопасности</t>
  </si>
  <si>
    <t>Реализация мероприятий по передаче части  полномочий в сфере решения вопросов градостроительной деятельности</t>
  </si>
  <si>
    <t>40 1 00 09050</t>
  </si>
  <si>
    <t>15 0 00 00000</t>
  </si>
  <si>
    <t>15 0 01 00000</t>
  </si>
  <si>
    <t>Приложение №3</t>
  </si>
  <si>
    <t>Приложение №4</t>
  </si>
  <si>
    <t>14</t>
  </si>
  <si>
    <t xml:space="preserve">40 1 00 S1260 </t>
  </si>
  <si>
    <t>Другие вопросы в области национальной безопасности и правоохранительной деятельности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</si>
  <si>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</si>
  <si>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</si>
  <si>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</si>
  <si>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40 2 00 13000</t>
  </si>
  <si>
    <t>Глава Орджоникидзевского сельсовета</t>
  </si>
  <si>
    <t>16 0 01 01100</t>
  </si>
  <si>
    <t>15 0 01 01200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</si>
  <si>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</si>
  <si>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</si>
  <si>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</si>
  <si>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Обеспечение мер пожарной безопасности</t>
  </si>
  <si>
    <t>40 2 00 10000</t>
  </si>
  <si>
    <t>27 0 00 00000</t>
  </si>
  <si>
    <t>27 0 01  00000</t>
  </si>
  <si>
    <t>27 0 01  10000</t>
  </si>
  <si>
    <t>27 0 01 10000</t>
  </si>
  <si>
    <t>Другие вопросы в области жилищно-коммунального хозяйства</t>
  </si>
  <si>
    <t>112</t>
  </si>
  <si>
    <t>Иные выплаты персоналу учреждений, за исключением фонда оплаты труда</t>
  </si>
  <si>
    <t>27 0 01 00000</t>
  </si>
  <si>
    <t>Благоустройство</t>
  </si>
  <si>
    <t>к отчету об исполнении местного бюджета</t>
  </si>
  <si>
    <t>муниципального образования Орджоникидзевский сельсовет</t>
  </si>
  <si>
    <t>исполнено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</si>
  <si>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</si>
  <si>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17 0 00 00000</t>
  </si>
  <si>
    <t>17 0 01 00000</t>
  </si>
  <si>
    <t>Обеспечение мер борьбы с терроризмом и экстремизмом</t>
  </si>
  <si>
    <t>17 0 01 16000</t>
  </si>
  <si>
    <t>Мероприятия направленные на профилактику терроризма и эстремизма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</si>
  <si>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</si>
  <si>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</si>
  <si>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</si>
  <si>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«Адресная социальная  поддержка нетрудоспособного населения и семей с детьми в 2021-2023годы»</t>
  </si>
  <si>
    <t>к  отчету об исполнении местного бюджета</t>
  </si>
  <si>
    <t xml:space="preserve">Наименование </t>
  </si>
  <si>
    <t>Штатная численность</t>
  </si>
  <si>
    <t>Фактические затраты на их денежное содержание, тыс. руб.</t>
  </si>
  <si>
    <t>Всего</t>
  </si>
  <si>
    <t>в т.ч. лиц, замещающих  муниципальные  должности, лиц замещающих должности муниципальной службы</t>
  </si>
  <si>
    <t>ОБЩЕГОСУДАРСТВЕННЫЕ ВОПРОСЫ, всего</t>
  </si>
  <si>
    <t>Глава   Орджоникидзевского  сельсовета</t>
  </si>
  <si>
    <t>Администрация   Орджоникидзевского  сельсовета</t>
  </si>
  <si>
    <t>КУЛЬТУРА, всего</t>
  </si>
  <si>
    <t>Деятельность подведомственных учреждений (СДК)</t>
  </si>
  <si>
    <t>Приложение 6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</si>
  <si>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</si>
  <si>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</si>
  <si>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</si>
  <si>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</si>
  <si>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</si>
  <si>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</si>
  <si>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30 0 01 00000</t>
  </si>
  <si>
    <t>30 0 01 02300</t>
  </si>
  <si>
    <t xml:space="preserve">Организация водоснабжения населения в границах поселения с.Орджоникидзевского </t>
  </si>
  <si>
    <t>Мероприятия направленные на обеспечение водоснабжением населения с.Орджоникидзевского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</si>
  <si>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</si>
  <si>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</si>
  <si>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Предоставление широкополосного доступа к сети "Интернет"  МКУ "Орджоникидзевский СДК"</t>
  </si>
  <si>
    <t>25 0 00 00000</t>
  </si>
  <si>
    <t>25 0 01 00000</t>
  </si>
  <si>
    <t>25 0 01 14100</t>
  </si>
  <si>
    <t xml:space="preserve">04 </t>
  </si>
  <si>
    <t>28 0 00 00000</t>
  </si>
  <si>
    <t>28 0 01 00000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</si>
  <si>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</si>
  <si>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</si>
  <si>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Сумма</t>
  </si>
  <si>
    <t>за 1 квартал 2023г</t>
  </si>
  <si>
    <t xml:space="preserve">Сведения о  численности выборных должностных лиц, лиц, замещающих муниципальные должности, лиц замещающих должности муниципальной службы, работников муниципальных учреждений  муниципального  образования Орджоникидзевский   сельсовет и о фактических затратах на их денежное содержание за 1 квартал 2023 года </t>
  </si>
  <si>
    <t>Источники  финансирования дефицита местного бюджета муниципального образования Орджоникидзевский  сельсовет в 2023 году</t>
  </si>
  <si>
    <t>на 2023год</t>
  </si>
  <si>
    <t>Доходы местного бюджета муниципального образования Орджоникидзевский сельсовет по группам, подгруппам и статьям кодов классификации доходов бюджетов Российской Федерации на 2023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</si>
  <si>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за 2023 год </t>
  </si>
  <si>
    <t>Ведомственная структура расходов местного бюджета муниципального образования Орджоникидзевский   сельсовет за 2023г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</si>
  <si>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2023 год</t>
  </si>
  <si>
    <t>Код бюджетной</t>
  </si>
  <si>
    <t xml:space="preserve">                    Наименование доходов</t>
  </si>
  <si>
    <t>Сумма доходов на 2023 год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</si>
  <si>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</si>
  <si>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</si>
  <si>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</si>
  <si>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</si>
  <si>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</si>
  <si>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</si>
  <si>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</si>
  <si>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</si>
  <si>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</si>
  <si>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</si>
  <si>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</si>
  <si>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</si>
  <si>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</si>
  <si>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</si>
  <si>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</si>
  <si>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1 03 02231 01 0000 110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</si>
  <si>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</si>
  <si>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1 03 02241 01 0000 110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</si>
  <si>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</si>
  <si>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</si>
  <si>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</si>
  <si>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</si>
  <si>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</si>
  <si>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</si>
  <si>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</si>
  <si>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</si>
  <si>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</si>
  <si>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</si>
  <si>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</si>
  <si>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</si>
  <si>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</si>
  <si>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</si>
  <si>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</si>
  <si>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</si>
  <si>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</si>
  <si>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</si>
  <si>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</si>
  <si>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</si>
  <si>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</si>
  <si>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</si>
  <si>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</si>
  <si>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</si>
  <si>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</si>
  <si>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</si>
  <si>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</si>
  <si>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</si>
  <si>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</si>
  <si>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</si>
  <si>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</si>
  <si>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</si>
  <si>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</si>
  <si>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</si>
  <si>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</si>
  <si>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</si>
  <si>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 xml:space="preserve">Прочие дотации </t>
  </si>
  <si>
    <t>2 02 19999 10 0000 150</t>
  </si>
  <si>
    <t>Прочие дотации бюджетам сельских поселений</t>
  </si>
  <si>
    <t>2 02 02000 00 0000 150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</si>
  <si>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</si>
  <si>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</si>
  <si>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</si>
  <si>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</si>
  <si>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</si>
  <si>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</si>
  <si>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</si>
  <si>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</si>
  <si>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</si>
  <si>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</si>
  <si>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</si>
  <si>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</si>
  <si>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</si>
  <si>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</si>
  <si>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</si>
  <si>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2 02 30024 00 0000 150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</si>
  <si>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</si>
  <si>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2 02 30024 10 0000 150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</si>
  <si>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</si>
  <si>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</si>
  <si>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</si>
  <si>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</si>
  <si>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</si>
  <si>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</si>
  <si>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Исполнено доходов за 1 квартал 2023 год</t>
  </si>
  <si>
    <t>1 03 02261 01 0000 110</t>
  </si>
  <si>
    <t>Мероприятия по обеспечению первичных мер пожарной безопасности на 2023г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</si>
  <si>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</si>
  <si>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</si>
  <si>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</si>
  <si>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</si>
  <si>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</si>
  <si>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</si>
  <si>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</si>
  <si>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</si>
  <si>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</si>
  <si>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</si>
  <si>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</si>
  <si>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410</t>
  </si>
  <si>
    <t>Бюджетные инвестиции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</si>
  <si>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</si>
  <si>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Дорожное хозяйство (дорожные фонды)</t>
  </si>
  <si>
    <t xml:space="preserve">Физическая культура </t>
  </si>
  <si>
    <t>за 1 квартал 2023год</t>
  </si>
  <si>
    <t xml:space="preserve"> </t>
  </si>
  <si>
    <t>исполнение</t>
  </si>
  <si>
    <t>Расходов на 2023 год</t>
  </si>
  <si>
    <t>Муниципальная программа "Поддержка 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</si>
  <si>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,</t>
  </si>
  <si>
    <t xml:space="preserve">Глава Орджоникидзевского сельсовета </t>
  </si>
  <si>
    <t>Исполнено за 1 квартал 2023г</t>
  </si>
  <si>
    <t>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</si>
</sst>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dd\.mm\.yyyy"/>
    <numFmt numFmtId="175" formatCode="#,##0.00000"/>
    <numFmt numFmtId="176" formatCode="[$-FC19]d\ mmmm\ yyyy\ &quot;г.&quot;"/>
    <numFmt numFmtId="177" formatCode="#,##0.0000000"/>
  </numFmts>
  <fonts count="9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17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" fontId="55" fillId="0" borderId="1">
      <alignment horizontal="right" shrinkToFit="1"/>
      <protection/>
    </xf>
    <xf numFmtId="4" fontId="55" fillId="0" borderId="1">
      <alignment horizontal="right" shrinkToFit="1"/>
      <protection/>
    </xf>
    <xf numFmtId="0" fontId="56" fillId="0" borderId="0">
      <alignment/>
      <protection/>
    </xf>
    <xf numFmtId="0" fontId="57" fillId="0" borderId="0">
      <alignment horizontal="center"/>
      <protection/>
    </xf>
    <xf numFmtId="0" fontId="57" fillId="0" borderId="0">
      <alignment/>
      <protection/>
    </xf>
    <xf numFmtId="0" fontId="55" fillId="0" borderId="0">
      <alignment/>
      <protection/>
    </xf>
    <xf numFmtId="0" fontId="55" fillId="0" borderId="0">
      <alignment horizontal="left"/>
      <protection/>
    </xf>
    <xf numFmtId="0" fontId="57" fillId="0" borderId="2">
      <alignment horizontal="center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center"/>
      <protection/>
    </xf>
    <xf numFmtId="0" fontId="55" fillId="0" borderId="3">
      <alignment horizontal="left" wrapText="1"/>
      <protection/>
    </xf>
    <xf numFmtId="0" fontId="55" fillId="0" borderId="4">
      <alignment horizontal="left" wrapText="1"/>
      <protection/>
    </xf>
    <xf numFmtId="0" fontId="55" fillId="0" borderId="5">
      <alignment horizontal="left" wrapText="1" indent="2"/>
      <protection/>
    </xf>
    <xf numFmtId="0" fontId="58" fillId="0" borderId="0">
      <alignment/>
      <protection/>
    </xf>
    <xf numFmtId="0" fontId="55" fillId="0" borderId="2">
      <alignment horizontal="left" wrapText="1"/>
      <protection/>
    </xf>
    <xf numFmtId="0" fontId="55" fillId="0" borderId="6">
      <alignment horizontal="left" wrapText="1"/>
      <protection/>
    </xf>
    <xf numFmtId="0" fontId="55" fillId="0" borderId="7">
      <alignment horizontal="left"/>
      <protection/>
    </xf>
    <xf numFmtId="0" fontId="55" fillId="0" borderId="8">
      <alignment horizontal="center" vertical="center"/>
      <protection/>
    </xf>
    <xf numFmtId="49" fontId="55" fillId="0" borderId="9">
      <alignment horizontal="center" wrapText="1"/>
      <protection/>
    </xf>
    <xf numFmtId="49" fontId="55" fillId="0" borderId="10">
      <alignment horizontal="center" shrinkToFit="1"/>
      <protection/>
    </xf>
    <xf numFmtId="49" fontId="55" fillId="0" borderId="11">
      <alignment horizontal="center" shrinkToFit="1"/>
      <protection/>
    </xf>
    <xf numFmtId="0" fontId="59" fillId="0" borderId="0">
      <alignment/>
      <protection/>
    </xf>
    <xf numFmtId="49" fontId="55" fillId="0" borderId="12">
      <alignment horizontal="center"/>
      <protection/>
    </xf>
    <xf numFmtId="49" fontId="55" fillId="0" borderId="13">
      <alignment horizontal="center"/>
      <protection/>
    </xf>
    <xf numFmtId="49" fontId="55" fillId="0" borderId="14">
      <alignment horizontal="center"/>
      <protection/>
    </xf>
    <xf numFmtId="49" fontId="55" fillId="0" borderId="0">
      <alignment/>
      <protection/>
    </xf>
    <xf numFmtId="49" fontId="55" fillId="0" borderId="7">
      <alignment/>
      <protection/>
    </xf>
    <xf numFmtId="49" fontId="55" fillId="0" borderId="1">
      <alignment horizontal="center" vertical="top" wrapText="1"/>
      <protection/>
    </xf>
    <xf numFmtId="49" fontId="55" fillId="0" borderId="8">
      <alignment horizontal="center" vertical="center"/>
      <protection/>
    </xf>
    <xf numFmtId="4" fontId="55" fillId="0" borderId="12">
      <alignment horizontal="right" shrinkToFit="1"/>
      <protection/>
    </xf>
    <xf numFmtId="4" fontId="55" fillId="0" borderId="13">
      <alignment horizontal="right" shrinkToFit="1"/>
      <protection/>
    </xf>
    <xf numFmtId="4" fontId="55" fillId="0" borderId="14">
      <alignment horizontal="right" shrinkToFit="1"/>
      <protection/>
    </xf>
    <xf numFmtId="0" fontId="59" fillId="0" borderId="15">
      <alignment/>
      <protection/>
    </xf>
    <xf numFmtId="0" fontId="55" fillId="0" borderId="16">
      <alignment horizontal="right"/>
      <protection/>
    </xf>
    <xf numFmtId="49" fontId="55" fillId="0" borderId="16">
      <alignment horizontal="right" vertical="center"/>
      <protection/>
    </xf>
    <xf numFmtId="49" fontId="55" fillId="0" borderId="16">
      <alignment horizontal="right"/>
      <protection/>
    </xf>
    <xf numFmtId="49" fontId="55" fillId="0" borderId="16">
      <alignment/>
      <protection/>
    </xf>
    <xf numFmtId="0" fontId="55" fillId="0" borderId="2">
      <alignment horizontal="center"/>
      <protection/>
    </xf>
    <xf numFmtId="0" fontId="55" fillId="0" borderId="8">
      <alignment horizontal="center"/>
      <protection/>
    </xf>
    <xf numFmtId="49" fontId="55" fillId="0" borderId="17">
      <alignment horizontal="center"/>
      <protection/>
    </xf>
    <xf numFmtId="174" fontId="55" fillId="0" borderId="18">
      <alignment horizontal="center"/>
      <protection/>
    </xf>
    <xf numFmtId="49" fontId="55" fillId="0" borderId="18">
      <alignment horizontal="center" vertical="center"/>
      <protection/>
    </xf>
    <xf numFmtId="49" fontId="55" fillId="0" borderId="18">
      <alignment horizontal="center"/>
      <protection/>
    </xf>
    <xf numFmtId="49" fontId="55" fillId="0" borderId="19">
      <alignment horizontal="center"/>
      <protection/>
    </xf>
    <xf numFmtId="0" fontId="60" fillId="0" borderId="0">
      <alignment horizontal="right"/>
      <protection/>
    </xf>
    <xf numFmtId="0" fontId="60" fillId="0" borderId="20">
      <alignment horizontal="right"/>
      <protection/>
    </xf>
    <xf numFmtId="0" fontId="60" fillId="0" borderId="21">
      <alignment horizontal="right"/>
      <protection/>
    </xf>
    <xf numFmtId="0" fontId="57" fillId="0" borderId="2">
      <alignment horizontal="center"/>
      <protection/>
    </xf>
    <xf numFmtId="0" fontId="56" fillId="0" borderId="22">
      <alignment/>
      <protection/>
    </xf>
    <xf numFmtId="0" fontId="56" fillId="0" borderId="20">
      <alignment/>
      <protection/>
    </xf>
    <xf numFmtId="49" fontId="60" fillId="0" borderId="0">
      <alignment/>
      <protection/>
    </xf>
    <xf numFmtId="0" fontId="57" fillId="0" borderId="0">
      <alignment horizontal="center"/>
      <protection/>
    </xf>
    <xf numFmtId="4" fontId="55" fillId="0" borderId="14">
      <alignment horizontal="right" wrapText="1"/>
      <protection/>
    </xf>
    <xf numFmtId="4" fontId="55" fillId="0" borderId="14">
      <alignment horizontal="right" wrapTex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61" fillId="26" borderId="23" applyNumberFormat="0" applyAlignment="0" applyProtection="0"/>
    <xf numFmtId="0" fontId="62" fillId="27" borderId="24" applyNumberFormat="0" applyAlignment="0" applyProtection="0"/>
    <xf numFmtId="0" fontId="63" fillId="27" borderId="23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9" fillId="28" borderId="29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75" fillId="0" borderId="31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top" wrapText="1"/>
    </xf>
    <xf numFmtId="49" fontId="5" fillId="0" borderId="0" xfId="0" applyNumberFormat="1" applyFont="1" applyAlignment="1">
      <alignment horizontal="center" vertical="center" wrapText="1"/>
    </xf>
    <xf numFmtId="0" fontId="56" fillId="0" borderId="0" xfId="3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78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49" fontId="79" fillId="0" borderId="0" xfId="0" applyNumberFormat="1" applyFont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3" fontId="4" fillId="0" borderId="34" xfId="0" applyNumberFormat="1" applyFont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4" fillId="0" borderId="37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173" fontId="3" fillId="0" borderId="32" xfId="0" applyNumberFormat="1" applyFont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49" fontId="81" fillId="0" borderId="32" xfId="0" applyNumberFormat="1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vertical="top" wrapText="1"/>
    </xf>
    <xf numFmtId="0" fontId="81" fillId="0" borderId="32" xfId="0" applyFont="1" applyFill="1" applyBorder="1" applyAlignment="1">
      <alignment vertical="top" wrapText="1"/>
    </xf>
    <xf numFmtId="0" fontId="78" fillId="0" borderId="33" xfId="0" applyFont="1" applyFill="1" applyBorder="1" applyAlignment="1">
      <alignment horizontal="left" vertical="top" wrapText="1"/>
    </xf>
    <xf numFmtId="0" fontId="82" fillId="0" borderId="33" xfId="0" applyFont="1" applyFill="1" applyBorder="1" applyAlignment="1">
      <alignment horizontal="left" vertical="top" wrapText="1"/>
    </xf>
    <xf numFmtId="4" fontId="0" fillId="0" borderId="0" xfId="0" applyNumberFormat="1" applyAlignment="1" applyProtection="1">
      <alignment/>
      <protection locked="0"/>
    </xf>
    <xf numFmtId="4" fontId="82" fillId="0" borderId="32" xfId="0" applyNumberFormat="1" applyFont="1" applyFill="1" applyBorder="1" applyAlignment="1">
      <alignment horizontal="center" vertical="center" wrapText="1"/>
    </xf>
    <xf numFmtId="4" fontId="78" fillId="0" borderId="32" xfId="0" applyNumberFormat="1" applyFont="1" applyFill="1" applyBorder="1" applyAlignment="1">
      <alignment horizontal="center" vertical="center" wrapText="1"/>
    </xf>
    <xf numFmtId="4" fontId="56" fillId="0" borderId="32" xfId="33" applyNumberFormat="1" applyFont="1" applyBorder="1" applyAlignment="1" applyProtection="1">
      <alignment horizontal="center" vertical="center" shrinkToFit="1"/>
      <protection/>
    </xf>
    <xf numFmtId="4" fontId="56" fillId="0" borderId="32" xfId="60" applyNumberFormat="1" applyFont="1" applyBorder="1" applyAlignment="1" applyProtection="1">
      <alignment horizontal="center" vertical="center" shrinkToFit="1"/>
      <protection/>
    </xf>
    <xf numFmtId="4" fontId="56" fillId="0" borderId="35" xfId="60" applyNumberFormat="1" applyFont="1" applyBorder="1" applyAlignment="1" applyProtection="1">
      <alignment horizontal="center" vertical="center" shrinkToFit="1"/>
      <protection/>
    </xf>
    <xf numFmtId="4" fontId="83" fillId="0" borderId="35" xfId="61" applyNumberFormat="1" applyFont="1" applyBorder="1" applyAlignment="1" applyProtection="1">
      <alignment horizontal="center" vertical="center" shrinkToFit="1"/>
      <protection/>
    </xf>
    <xf numFmtId="4" fontId="3" fillId="0" borderId="38" xfId="0" applyNumberFormat="1" applyFont="1" applyBorder="1" applyAlignment="1">
      <alignment horizontal="center" vertical="center" wrapText="1"/>
    </xf>
    <xf numFmtId="4" fontId="78" fillId="0" borderId="35" xfId="0" applyNumberFormat="1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vertical="top" wrapText="1"/>
    </xf>
    <xf numFmtId="4" fontId="82" fillId="0" borderId="35" xfId="0" applyNumberFormat="1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vertical="top" wrapText="1"/>
    </xf>
    <xf numFmtId="0" fontId="84" fillId="0" borderId="32" xfId="0" applyFont="1" applyFill="1" applyBorder="1" applyAlignment="1">
      <alignment vertical="top" wrapText="1"/>
    </xf>
    <xf numFmtId="49" fontId="68" fillId="0" borderId="32" xfId="0" applyNumberFormat="1" applyFont="1" applyFill="1" applyBorder="1" applyAlignment="1">
      <alignment wrapText="1"/>
    </xf>
    <xf numFmtId="49" fontId="81" fillId="0" borderId="32" xfId="0" applyNumberFormat="1" applyFont="1" applyFill="1" applyBorder="1" applyAlignment="1">
      <alignment horizontal="left" vertical="center" wrapText="1"/>
    </xf>
    <xf numFmtId="0" fontId="81" fillId="0" borderId="32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wrapText="1"/>
    </xf>
    <xf numFmtId="0" fontId="85" fillId="0" borderId="32" xfId="0" applyFont="1" applyFill="1" applyBorder="1" applyAlignment="1">
      <alignment vertical="top" wrapText="1"/>
    </xf>
    <xf numFmtId="49" fontId="81" fillId="0" borderId="32" xfId="0" applyNumberFormat="1" applyFont="1" applyFill="1" applyBorder="1" applyAlignment="1">
      <alignment vertical="top" wrapText="1"/>
    </xf>
    <xf numFmtId="49" fontId="68" fillId="0" borderId="32" xfId="0" applyNumberFormat="1" applyFont="1" applyFill="1" applyBorder="1" applyAlignment="1">
      <alignment horizontal="left" vertical="center" wrapText="1"/>
    </xf>
    <xf numFmtId="0" fontId="81" fillId="0" borderId="32" xfId="0" applyFont="1" applyFill="1" applyBorder="1" applyAlignment="1">
      <alignment vertical="justify"/>
    </xf>
    <xf numFmtId="0" fontId="85" fillId="0" borderId="32" xfId="0" applyFont="1" applyFill="1" applyBorder="1" applyAlignment="1">
      <alignment horizontal="center" vertical="top" wrapText="1"/>
    </xf>
    <xf numFmtId="49" fontId="53" fillId="0" borderId="32" xfId="0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vertical="center" wrapText="1"/>
    </xf>
    <xf numFmtId="0" fontId="78" fillId="0" borderId="32" xfId="0" applyFont="1" applyFill="1" applyBorder="1" applyAlignment="1">
      <alignment vertical="center" wrapText="1"/>
    </xf>
    <xf numFmtId="0" fontId="82" fillId="0" borderId="32" xfId="0" applyFont="1" applyFill="1" applyBorder="1" applyAlignment="1">
      <alignment vertical="justify"/>
    </xf>
    <xf numFmtId="0" fontId="81" fillId="0" borderId="33" xfId="0" applyFont="1" applyFill="1" applyBorder="1" applyAlignment="1">
      <alignment vertical="top" wrapText="1"/>
    </xf>
    <xf numFmtId="49" fontId="81" fillId="0" borderId="33" xfId="0" applyNumberFormat="1" applyFont="1" applyFill="1" applyBorder="1" applyAlignment="1">
      <alignment vertical="top" wrapText="1"/>
    </xf>
    <xf numFmtId="0" fontId="81" fillId="0" borderId="33" xfId="107" applyFont="1" applyFill="1" applyBorder="1" applyAlignment="1">
      <alignment horizontal="left" vertical="top" wrapText="1"/>
      <protection/>
    </xf>
    <xf numFmtId="0" fontId="81" fillId="0" borderId="33" xfId="0" applyFont="1" applyFill="1" applyBorder="1" applyAlignment="1">
      <alignment horizontal="left" vertical="top" wrapText="1"/>
    </xf>
    <xf numFmtId="0" fontId="68" fillId="0" borderId="33" xfId="0" applyFont="1" applyFill="1" applyBorder="1" applyAlignment="1">
      <alignment horizontal="left" vertical="top" wrapText="1"/>
    </xf>
    <xf numFmtId="49" fontId="68" fillId="0" borderId="33" xfId="0" applyNumberFormat="1" applyFont="1" applyFill="1" applyBorder="1" applyAlignment="1">
      <alignment horizontal="left" vertical="top" wrapText="1"/>
    </xf>
    <xf numFmtId="49" fontId="53" fillId="0" borderId="33" xfId="0" applyNumberFormat="1" applyFont="1" applyFill="1" applyBorder="1" applyAlignment="1">
      <alignment horizontal="left" vertical="top" wrapText="1"/>
    </xf>
    <xf numFmtId="0" fontId="68" fillId="0" borderId="39" xfId="0" applyFont="1" applyFill="1" applyBorder="1" applyAlignment="1">
      <alignment horizontal="left" vertical="top"/>
    </xf>
    <xf numFmtId="0" fontId="68" fillId="0" borderId="36" xfId="0" applyFont="1" applyFill="1" applyBorder="1" applyAlignment="1">
      <alignment horizontal="center" vertical="center"/>
    </xf>
    <xf numFmtId="49" fontId="68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82" fillId="0" borderId="32" xfId="0" applyFont="1" applyFill="1" applyBorder="1" applyAlignment="1">
      <alignment wrapText="1"/>
    </xf>
    <xf numFmtId="0" fontId="53" fillId="0" borderId="32" xfId="0" applyFont="1" applyFill="1" applyBorder="1" applyAlignment="1">
      <alignment horizontal="center" wrapText="1"/>
    </xf>
    <xf numFmtId="0" fontId="78" fillId="0" borderId="40" xfId="0" applyFont="1" applyFill="1" applyBorder="1" applyAlignment="1">
      <alignment horizontal="left" vertical="top" wrapText="1"/>
    </xf>
    <xf numFmtId="49" fontId="78" fillId="0" borderId="37" xfId="0" applyNumberFormat="1" applyFont="1" applyFill="1" applyBorder="1" applyAlignment="1">
      <alignment horizontal="center" vertical="center" wrapText="1"/>
    </xf>
    <xf numFmtId="4" fontId="78" fillId="0" borderId="34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left" vertical="top" wrapText="1"/>
    </xf>
    <xf numFmtId="49" fontId="82" fillId="0" borderId="36" xfId="0" applyNumberFormat="1" applyFont="1" applyFill="1" applyBorder="1" applyAlignment="1">
      <alignment horizontal="center" vertical="center" wrapText="1"/>
    </xf>
    <xf numFmtId="4" fontId="82" fillId="0" borderId="38" xfId="0" applyNumberFormat="1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left" vertical="top" wrapText="1"/>
    </xf>
    <xf numFmtId="0" fontId="81" fillId="0" borderId="40" xfId="0" applyFont="1" applyFill="1" applyBorder="1" applyAlignment="1">
      <alignment horizontal="left" vertical="top" wrapText="1"/>
    </xf>
    <xf numFmtId="49" fontId="81" fillId="0" borderId="40" xfId="0" applyNumberFormat="1" applyFont="1" applyFill="1" applyBorder="1" applyAlignment="1">
      <alignment vertical="top" wrapText="1"/>
    </xf>
    <xf numFmtId="49" fontId="68" fillId="0" borderId="40" xfId="0" applyNumberFormat="1" applyFont="1" applyFill="1" applyBorder="1" applyAlignment="1">
      <alignment horizontal="left" vertical="top" wrapText="1"/>
    </xf>
    <xf numFmtId="49" fontId="53" fillId="0" borderId="41" xfId="0" applyNumberFormat="1" applyFont="1" applyFill="1" applyBorder="1" applyAlignment="1">
      <alignment horizontal="left" vertical="top" wrapText="1"/>
    </xf>
    <xf numFmtId="4" fontId="82" fillId="0" borderId="42" xfId="0" applyNumberFormat="1" applyFont="1" applyFill="1" applyBorder="1" applyAlignment="1">
      <alignment horizontal="center" vertical="center" wrapText="1"/>
    </xf>
    <xf numFmtId="49" fontId="82" fillId="0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43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49" fontId="78" fillId="0" borderId="33" xfId="0" applyNumberFormat="1" applyFont="1" applyFill="1" applyBorder="1" applyAlignment="1">
      <alignment horizontal="center" vertical="center" wrapText="1"/>
    </xf>
    <xf numFmtId="49" fontId="82" fillId="0" borderId="33" xfId="0" applyNumberFormat="1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vertical="center" wrapText="1"/>
    </xf>
    <xf numFmtId="49" fontId="86" fillId="0" borderId="32" xfId="0" applyNumberFormat="1" applyFont="1" applyFill="1" applyBorder="1" applyAlignment="1">
      <alignment wrapText="1"/>
    </xf>
    <xf numFmtId="0" fontId="78" fillId="0" borderId="36" xfId="0" applyFont="1" applyFill="1" applyBorder="1" applyAlignment="1">
      <alignment vertical="top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49" fontId="81" fillId="0" borderId="33" xfId="0" applyNumberFormat="1" applyFont="1" applyFill="1" applyBorder="1" applyAlignment="1">
      <alignment horizontal="center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82" fillId="0" borderId="40" xfId="0" applyNumberFormat="1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wrapText="1"/>
    </xf>
    <xf numFmtId="0" fontId="82" fillId="0" borderId="40" xfId="0" applyFont="1" applyFill="1" applyBorder="1" applyAlignment="1">
      <alignment horizontal="center" wrapText="1"/>
    </xf>
    <xf numFmtId="0" fontId="82" fillId="0" borderId="33" xfId="0" applyFont="1" applyFill="1" applyBorder="1" applyAlignment="1">
      <alignment wrapText="1"/>
    </xf>
    <xf numFmtId="0" fontId="85" fillId="0" borderId="33" xfId="0" applyFont="1" applyFill="1" applyBorder="1" applyAlignment="1">
      <alignment horizontal="center" vertical="top" wrapText="1"/>
    </xf>
    <xf numFmtId="0" fontId="80" fillId="0" borderId="33" xfId="0" applyFont="1" applyFill="1" applyBorder="1" applyAlignment="1">
      <alignment vertical="top" wrapText="1"/>
    </xf>
    <xf numFmtId="0" fontId="82" fillId="0" borderId="33" xfId="0" applyFont="1" applyFill="1" applyBorder="1" applyAlignment="1">
      <alignment vertical="top" wrapText="1"/>
    </xf>
    <xf numFmtId="0" fontId="78" fillId="0" borderId="33" xfId="0" applyFont="1" applyFill="1" applyBorder="1" applyAlignment="1">
      <alignment vertical="top" wrapText="1"/>
    </xf>
    <xf numFmtId="0" fontId="85" fillId="0" borderId="33" xfId="0" applyFont="1" applyFill="1" applyBorder="1" applyAlignment="1">
      <alignment vertical="top" wrapText="1"/>
    </xf>
    <xf numFmtId="0" fontId="84" fillId="0" borderId="33" xfId="0" applyFont="1" applyFill="1" applyBorder="1" applyAlignment="1">
      <alignment vertical="top" wrapText="1"/>
    </xf>
    <xf numFmtId="49" fontId="68" fillId="0" borderId="33" xfId="0" applyNumberFormat="1" applyFont="1" applyFill="1" applyBorder="1" applyAlignment="1">
      <alignment wrapText="1"/>
    </xf>
    <xf numFmtId="0" fontId="81" fillId="0" borderId="33" xfId="0" applyFont="1" applyFill="1" applyBorder="1" applyAlignment="1">
      <alignment vertical="center" wrapText="1"/>
    </xf>
    <xf numFmtId="0" fontId="80" fillId="0" borderId="33" xfId="0" applyFont="1" applyFill="1" applyBorder="1" applyAlignment="1">
      <alignment vertical="center" wrapText="1"/>
    </xf>
    <xf numFmtId="0" fontId="68" fillId="0" borderId="33" xfId="0" applyFont="1" applyFill="1" applyBorder="1" applyAlignment="1">
      <alignment wrapText="1"/>
    </xf>
    <xf numFmtId="0" fontId="68" fillId="0" borderId="33" xfId="0" applyFont="1" applyFill="1" applyBorder="1" applyAlignment="1">
      <alignment vertical="center" wrapText="1"/>
    </xf>
    <xf numFmtId="0" fontId="78" fillId="0" borderId="33" xfId="0" applyFont="1" applyFill="1" applyBorder="1" applyAlignment="1">
      <alignment vertical="center" wrapText="1"/>
    </xf>
    <xf numFmtId="49" fontId="86" fillId="0" borderId="33" xfId="0" applyNumberFormat="1" applyFont="1" applyFill="1" applyBorder="1" applyAlignment="1">
      <alignment wrapText="1"/>
    </xf>
    <xf numFmtId="49" fontId="68" fillId="0" borderId="33" xfId="0" applyNumberFormat="1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vertical="justify"/>
    </xf>
    <xf numFmtId="0" fontId="81" fillId="0" borderId="33" xfId="0" applyFont="1" applyFill="1" applyBorder="1" applyAlignment="1">
      <alignment vertical="justify"/>
    </xf>
    <xf numFmtId="0" fontId="78" fillId="0" borderId="39" xfId="0" applyFont="1" applyFill="1" applyBorder="1" applyAlignment="1">
      <alignment vertical="top" wrapText="1"/>
    </xf>
    <xf numFmtId="4" fontId="87" fillId="0" borderId="38" xfId="0" applyNumberFormat="1" applyFont="1" applyFill="1" applyBorder="1" applyAlignment="1">
      <alignment horizontal="center" vertical="center"/>
    </xf>
    <xf numFmtId="0" fontId="56" fillId="0" borderId="0" xfId="43" applyNumberFormat="1" applyFont="1" applyBorder="1" applyAlignment="1" applyProtection="1">
      <alignment horizontal="left" wrapText="1" indent="2"/>
      <protection/>
    </xf>
    <xf numFmtId="4" fontId="56" fillId="0" borderId="0" xfId="62" applyNumberFormat="1" applyFont="1" applyBorder="1" applyProtection="1">
      <alignment horizontal="right" shrinkToFit="1"/>
      <protection/>
    </xf>
    <xf numFmtId="49" fontId="82" fillId="0" borderId="37" xfId="0" applyNumberFormat="1" applyFont="1" applyFill="1" applyBorder="1" applyAlignment="1">
      <alignment horizontal="center" vertical="center" wrapText="1"/>
    </xf>
    <xf numFmtId="49" fontId="82" fillId="0" borderId="44" xfId="0" applyNumberFormat="1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top" wrapText="1"/>
    </xf>
    <xf numFmtId="0" fontId="82" fillId="0" borderId="41" xfId="0" applyFont="1" applyFill="1" applyBorder="1" applyAlignment="1">
      <alignment horizontal="center" vertical="top" wrapText="1"/>
    </xf>
    <xf numFmtId="0" fontId="81" fillId="0" borderId="40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left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left" vertical="center" wrapText="1"/>
    </xf>
    <xf numFmtId="0" fontId="88" fillId="0" borderId="33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left" vertical="center" wrapText="1"/>
    </xf>
    <xf numFmtId="0" fontId="88" fillId="0" borderId="39" xfId="0" applyFont="1" applyBorder="1" applyAlignment="1">
      <alignment horizontal="center" vertical="top" wrapText="1"/>
    </xf>
    <xf numFmtId="0" fontId="88" fillId="0" borderId="36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left" vertical="center" wrapText="1"/>
    </xf>
    <xf numFmtId="0" fontId="80" fillId="0" borderId="39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left" vertical="center" wrapText="1"/>
    </xf>
    <xf numFmtId="0" fontId="88" fillId="0" borderId="39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left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left" vertical="center" wrapText="1"/>
    </xf>
    <xf numFmtId="0" fontId="88" fillId="0" borderId="4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 wrapText="1"/>
    </xf>
    <xf numFmtId="0" fontId="8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78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justify" vertical="center" wrapText="1"/>
    </xf>
    <xf numFmtId="0" fontId="88" fillId="0" borderId="39" xfId="0" applyFont="1" applyBorder="1" applyAlignment="1">
      <alignment horizontal="center" vertical="center"/>
    </xf>
    <xf numFmtId="49" fontId="89" fillId="0" borderId="49" xfId="0" applyNumberFormat="1" applyFont="1" applyBorder="1" applyAlignment="1">
      <alignment horizontal="center" vertical="center"/>
    </xf>
    <xf numFmtId="0" fontId="89" fillId="0" borderId="48" xfId="0" applyFont="1" applyBorder="1" applyAlignment="1">
      <alignment horizontal="left" vertical="center"/>
    </xf>
    <xf numFmtId="4" fontId="0" fillId="0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horizontal="center" vertical="center"/>
    </xf>
    <xf numFmtId="4" fontId="90" fillId="0" borderId="34" xfId="0" applyNumberFormat="1" applyFont="1" applyBorder="1" applyAlignment="1">
      <alignment horizontal="center" vertical="center"/>
    </xf>
    <xf numFmtId="4" fontId="90" fillId="0" borderId="35" xfId="0" applyNumberFormat="1" applyFont="1" applyBorder="1" applyAlignment="1">
      <alignment horizontal="center" vertical="center"/>
    </xf>
    <xf numFmtId="4" fontId="91" fillId="0" borderId="35" xfId="0" applyNumberFormat="1" applyFont="1" applyBorder="1" applyAlignment="1">
      <alignment horizontal="center" vertical="center"/>
    </xf>
    <xf numFmtId="4" fontId="91" fillId="0" borderId="38" xfId="0" applyNumberFormat="1" applyFont="1" applyBorder="1" applyAlignment="1">
      <alignment horizontal="center" vertical="center"/>
    </xf>
    <xf numFmtId="4" fontId="53" fillId="0" borderId="35" xfId="0" applyNumberFormat="1" applyFont="1" applyBorder="1" applyAlignment="1">
      <alignment horizontal="center" vertical="center"/>
    </xf>
    <xf numFmtId="4" fontId="92" fillId="0" borderId="38" xfId="0" applyNumberFormat="1" applyFont="1" applyBorder="1" applyAlignment="1">
      <alignment horizontal="center" vertical="center"/>
    </xf>
    <xf numFmtId="4" fontId="90" fillId="0" borderId="50" xfId="0" applyNumberFormat="1" applyFont="1" applyBorder="1" applyAlignment="1">
      <alignment horizontal="center" vertical="center"/>
    </xf>
    <xf numFmtId="4" fontId="90" fillId="0" borderId="42" xfId="0" applyNumberFormat="1" applyFont="1" applyBorder="1" applyAlignment="1">
      <alignment horizontal="center" vertical="center"/>
    </xf>
    <xf numFmtId="4" fontId="11" fillId="0" borderId="50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91" fillId="0" borderId="42" xfId="0" applyNumberFormat="1" applyFont="1" applyFill="1" applyBorder="1" applyAlignment="1">
      <alignment horizontal="center" vertical="center"/>
    </xf>
    <xf numFmtId="4" fontId="91" fillId="0" borderId="38" xfId="0" applyNumberFormat="1" applyFont="1" applyFill="1" applyBorder="1" applyAlignment="1">
      <alignment horizontal="center" vertical="center"/>
    </xf>
    <xf numFmtId="4" fontId="91" fillId="0" borderId="50" xfId="0" applyNumberFormat="1" applyFont="1" applyBorder="1" applyAlignment="1">
      <alignment horizontal="center" vertical="center"/>
    </xf>
    <xf numFmtId="4" fontId="93" fillId="0" borderId="50" xfId="0" applyNumberFormat="1" applyFont="1" applyBorder="1" applyAlignment="1">
      <alignment horizontal="center" vertical="center"/>
    </xf>
    <xf numFmtId="4" fontId="89" fillId="0" borderId="51" xfId="0" applyNumberFormat="1" applyFont="1" applyBorder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4" fontId="78" fillId="0" borderId="35" xfId="0" applyNumberFormat="1" applyFont="1" applyFill="1" applyBorder="1" applyAlignment="1">
      <alignment horizontal="center" vertical="top" wrapText="1"/>
    </xf>
    <xf numFmtId="4" fontId="82" fillId="0" borderId="3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68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86" fillId="0" borderId="32" xfId="0" applyNumberFormat="1" applyFont="1" applyFill="1" applyBorder="1" applyAlignment="1">
      <alignment horizontal="center" vertical="center" wrapText="1"/>
    </xf>
    <xf numFmtId="49" fontId="94" fillId="0" borderId="32" xfId="0" applyNumberFormat="1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left" vertical="center" wrapText="1"/>
    </xf>
    <xf numFmtId="4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0" fontId="94" fillId="0" borderId="0" xfId="0" applyFont="1" applyFill="1" applyAlignment="1">
      <alignment horizontal="left" vertical="center"/>
    </xf>
    <xf numFmtId="0" fontId="94" fillId="0" borderId="0" xfId="0" applyFont="1" applyFill="1" applyAlignment="1">
      <alignment/>
    </xf>
    <xf numFmtId="49" fontId="94" fillId="0" borderId="0" xfId="0" applyNumberFormat="1" applyFont="1" applyFill="1" applyAlignment="1">
      <alignment horizontal="center" vertical="center"/>
    </xf>
    <xf numFmtId="0" fontId="94" fillId="0" borderId="0" xfId="0" applyFont="1" applyFill="1" applyAlignment="1">
      <alignment horizontal="right" vertical="center"/>
    </xf>
    <xf numFmtId="49" fontId="68" fillId="0" borderId="33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top" wrapText="1"/>
    </xf>
    <xf numFmtId="49" fontId="53" fillId="0" borderId="33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top" wrapText="1"/>
    </xf>
    <xf numFmtId="4" fontId="78" fillId="0" borderId="38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" fontId="82" fillId="0" borderId="34" xfId="0" applyNumberFormat="1" applyFont="1" applyFill="1" applyBorder="1" applyAlignment="1">
      <alignment horizontal="center" vertical="top" wrapText="1"/>
    </xf>
    <xf numFmtId="4" fontId="82" fillId="0" borderId="4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0" fontId="82" fillId="0" borderId="37" xfId="0" applyFont="1" applyFill="1" applyBorder="1" applyAlignment="1">
      <alignment vertical="center" wrapText="1"/>
    </xf>
    <xf numFmtId="0" fontId="82" fillId="0" borderId="44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7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49" fontId="82" fillId="0" borderId="37" xfId="0" applyNumberFormat="1" applyFont="1" applyFill="1" applyBorder="1" applyAlignment="1">
      <alignment horizontal="center" vertical="center" wrapText="1"/>
    </xf>
    <xf numFmtId="49" fontId="82" fillId="0" borderId="44" xfId="0" applyNumberFormat="1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49" fontId="68" fillId="0" borderId="0" xfId="0" applyNumberFormat="1" applyFont="1" applyFill="1" applyAlignment="1">
      <alignment horizontal="center" wrapText="1"/>
    </xf>
    <xf numFmtId="4" fontId="78" fillId="0" borderId="32" xfId="0" applyNumberFormat="1" applyFont="1" applyFill="1" applyBorder="1" applyAlignment="1">
      <alignment horizontal="center" vertical="top" wrapText="1"/>
    </xf>
    <xf numFmtId="4" fontId="82" fillId="0" borderId="32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center" vertical="top" wrapText="1"/>
    </xf>
    <xf numFmtId="4" fontId="82" fillId="0" borderId="37" xfId="0" applyNumberFormat="1" applyFont="1" applyFill="1" applyBorder="1" applyAlignment="1">
      <alignment horizontal="center" wrapText="1"/>
    </xf>
    <xf numFmtId="4" fontId="82" fillId="0" borderId="34" xfId="0" applyNumberFormat="1" applyFont="1" applyFill="1" applyBorder="1" applyAlignment="1">
      <alignment horizontal="center" wrapText="1"/>
    </xf>
    <xf numFmtId="4" fontId="78" fillId="0" borderId="36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33" xfId="0" applyFont="1" applyFill="1" applyBorder="1" applyAlignment="1">
      <alignment horizontal="center" wrapText="1"/>
    </xf>
    <xf numFmtId="49" fontId="95" fillId="0" borderId="32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82" fillId="0" borderId="33" xfId="0" applyFont="1" applyFill="1" applyBorder="1" applyAlignment="1">
      <alignment horizontal="left" vertical="center" wrapText="1"/>
    </xf>
    <xf numFmtId="49" fontId="53" fillId="0" borderId="36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left" vertical="center"/>
    </xf>
    <xf numFmtId="0" fontId="82" fillId="0" borderId="0" xfId="0" applyFont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80" fillId="0" borderId="0" xfId="0" applyFont="1" applyFill="1" applyAlignment="1">
      <alignment horizontal="right" wrapText="1"/>
    </xf>
    <xf numFmtId="4" fontId="82" fillId="0" borderId="34" xfId="0" applyNumberFormat="1" applyFont="1" applyFill="1" applyBorder="1" applyAlignment="1">
      <alignment horizontal="center" vertical="center" wrapText="1"/>
    </xf>
    <xf numFmtId="49" fontId="78" fillId="0" borderId="46" xfId="0" applyNumberFormat="1" applyFont="1" applyFill="1" applyBorder="1" applyAlignment="1">
      <alignment horizontal="center" vertical="center" wrapText="1"/>
    </xf>
    <xf numFmtId="49" fontId="82" fillId="0" borderId="46" xfId="0" applyNumberFormat="1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vertical="top" wrapText="1"/>
    </xf>
    <xf numFmtId="49" fontId="68" fillId="0" borderId="45" xfId="0" applyNumberFormat="1" applyFont="1" applyFill="1" applyBorder="1" applyAlignment="1">
      <alignment horizontal="left" vertical="top" wrapText="1"/>
    </xf>
    <xf numFmtId="4" fontId="78" fillId="0" borderId="50" xfId="0" applyNumberFormat="1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top"/>
    </xf>
    <xf numFmtId="0" fontId="82" fillId="0" borderId="55" xfId="0" applyFont="1" applyFill="1" applyBorder="1" applyAlignment="1">
      <alignment horizontal="center" vertical="center" wrapText="1"/>
    </xf>
    <xf numFmtId="0" fontId="82" fillId="0" borderId="4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111" xfId="34"/>
    <cellStyle name="xl22" xfId="35"/>
    <cellStyle name="xl23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xl57" xfId="69"/>
    <cellStyle name="xl58" xfId="70"/>
    <cellStyle name="xl59" xfId="71"/>
    <cellStyle name="xl60" xfId="72"/>
    <cellStyle name="xl61" xfId="73"/>
    <cellStyle name="xl62" xfId="74"/>
    <cellStyle name="xl63" xfId="75"/>
    <cellStyle name="xl64" xfId="76"/>
    <cellStyle name="xl65" xfId="77"/>
    <cellStyle name="xl66" xfId="78"/>
    <cellStyle name="xl67" xfId="79"/>
    <cellStyle name="xl68" xfId="80"/>
    <cellStyle name="xl69" xfId="81"/>
    <cellStyle name="xl70" xfId="82"/>
    <cellStyle name="xl71" xfId="83"/>
    <cellStyle name="xl72" xfId="84"/>
    <cellStyle name="xl83" xfId="85"/>
    <cellStyle name="xl84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26.7109375" style="6" customWidth="1"/>
    <col min="2" max="2" width="61.00390625" style="76" customWidth="1"/>
    <col min="3" max="4" width="20.140625" style="37" customWidth="1"/>
    <col min="5" max="5" width="6.8515625" style="6" customWidth="1"/>
    <col min="6" max="10" width="9.140625" style="6" customWidth="1"/>
    <col min="11" max="11" width="11.421875" style="6" bestFit="1" customWidth="1"/>
    <col min="12" max="16384" width="9.140625" style="6" customWidth="1"/>
  </cols>
  <sheetData>
    <row r="1" spans="1:4" ht="15" customHeight="1">
      <c r="A1" s="3"/>
      <c r="B1" s="210" t="s">
        <v>96</v>
      </c>
      <c r="C1" s="210"/>
      <c r="D1" s="210"/>
    </row>
    <row r="2" spans="1:4" ht="18" customHeight="1">
      <c r="A2" s="3"/>
      <c r="B2" s="210" t="s">
        <v>217</v>
      </c>
      <c r="C2" s="210"/>
      <c r="D2" s="210"/>
    </row>
    <row r="3" spans="1:4" ht="16.5" customHeight="1">
      <c r="A3" s="3"/>
      <c r="B3" s="210" t="s">
        <v>218</v>
      </c>
      <c r="C3" s="210"/>
      <c r="D3" s="210"/>
    </row>
    <row r="4" spans="1:4" ht="16.5" customHeight="1">
      <c r="A4" s="3"/>
      <c r="B4" s="210" t="s">
        <v>264</v>
      </c>
      <c r="C4" s="210"/>
      <c r="D4" s="210"/>
    </row>
    <row r="5" spans="1:4" ht="10.5" customHeight="1">
      <c r="A5" s="3"/>
      <c r="B5" s="74"/>
      <c r="C5" s="170"/>
      <c r="D5" s="170"/>
    </row>
    <row r="6" spans="1:4" ht="44.25" customHeight="1">
      <c r="A6" s="213" t="s">
        <v>268</v>
      </c>
      <c r="B6" s="213"/>
      <c r="C6" s="213"/>
      <c r="D6" s="213"/>
    </row>
    <row r="7" spans="1:4" ht="15" customHeight="1" thickBot="1">
      <c r="A7" s="4"/>
      <c r="B7" s="75"/>
      <c r="C7" s="171"/>
      <c r="D7" s="171"/>
    </row>
    <row r="8" spans="1:5" ht="16.5" customHeight="1">
      <c r="A8" s="135" t="s">
        <v>272</v>
      </c>
      <c r="B8" s="214" t="s">
        <v>273</v>
      </c>
      <c r="C8" s="211" t="s">
        <v>274</v>
      </c>
      <c r="D8" s="211" t="s">
        <v>357</v>
      </c>
      <c r="E8" s="5"/>
    </row>
    <row r="9" spans="1:5" ht="33" customHeight="1" thickBot="1">
      <c r="A9" s="136" t="s">
        <v>275</v>
      </c>
      <c r="B9" s="215"/>
      <c r="C9" s="212"/>
      <c r="D9" s="212"/>
      <c r="E9" s="5"/>
    </row>
    <row r="10" spans="1:5" ht="13.5" customHeight="1">
      <c r="A10" s="137" t="s">
        <v>276</v>
      </c>
      <c r="B10" s="138" t="s">
        <v>277</v>
      </c>
      <c r="C10" s="172">
        <f>C11+C15+C21+C29</f>
        <v>1391300</v>
      </c>
      <c r="D10" s="172">
        <f>D11+D15+D21+D29</f>
        <v>226082.43</v>
      </c>
      <c r="E10" s="5"/>
    </row>
    <row r="11" spans="1:5" ht="15" customHeight="1">
      <c r="A11" s="139" t="s">
        <v>278</v>
      </c>
      <c r="B11" s="140" t="s">
        <v>279</v>
      </c>
      <c r="C11" s="173">
        <f>C12</f>
        <v>891000</v>
      </c>
      <c r="D11" s="173">
        <f>D12</f>
        <v>125486.38</v>
      </c>
      <c r="E11" s="5"/>
    </row>
    <row r="12" spans="1:5" ht="15" customHeight="1">
      <c r="A12" s="139" t="s">
        <v>280</v>
      </c>
      <c r="B12" s="140" t="s">
        <v>281</v>
      </c>
      <c r="C12" s="173">
        <f>SUM(C13:C14)</f>
        <v>891000</v>
      </c>
      <c r="D12" s="173">
        <f>SUM(D13:D14)</f>
        <v>125486.38</v>
      </c>
      <c r="E12" s="5"/>
    </row>
    <row r="13" spans="1:5" ht="81.75" customHeight="1">
      <c r="A13" s="141" t="s">
        <v>282</v>
      </c>
      <c r="B13" s="142" t="s">
        <v>283</v>
      </c>
      <c r="C13" s="174">
        <v>891000</v>
      </c>
      <c r="D13" s="174">
        <v>125486.38</v>
      </c>
      <c r="E13" s="5"/>
    </row>
    <row r="14" spans="1:5" ht="49.5" customHeight="1" thickBot="1">
      <c r="A14" s="143" t="s">
        <v>284</v>
      </c>
      <c r="B14" s="144" t="s">
        <v>285</v>
      </c>
      <c r="C14" s="175">
        <v>0</v>
      </c>
      <c r="D14" s="175">
        <v>0</v>
      </c>
      <c r="E14" s="5"/>
    </row>
    <row r="15" spans="1:5" ht="45" customHeight="1">
      <c r="A15" s="137" t="s">
        <v>286</v>
      </c>
      <c r="B15" s="138" t="s">
        <v>287</v>
      </c>
      <c r="C15" s="172">
        <f>C16</f>
        <v>371300</v>
      </c>
      <c r="D15" s="172">
        <f>D16</f>
        <v>99822.20999999999</v>
      </c>
      <c r="E15" s="5"/>
    </row>
    <row r="16" spans="1:11" ht="42" customHeight="1">
      <c r="A16" s="145" t="s">
        <v>288</v>
      </c>
      <c r="B16" s="146" t="s">
        <v>289</v>
      </c>
      <c r="C16" s="176">
        <f>SUM(C17:C20)</f>
        <v>371300</v>
      </c>
      <c r="D16" s="176">
        <f>SUM(D17:D20)</f>
        <v>99822.20999999999</v>
      </c>
      <c r="E16" s="5"/>
      <c r="K16" s="37"/>
    </row>
    <row r="17" spans="1:5" ht="109.5" customHeight="1">
      <c r="A17" s="141" t="s">
        <v>290</v>
      </c>
      <c r="B17" s="142" t="s">
        <v>291</v>
      </c>
      <c r="C17" s="174">
        <v>163400</v>
      </c>
      <c r="D17" s="174">
        <v>51316.57</v>
      </c>
      <c r="E17" s="5"/>
    </row>
    <row r="18" spans="1:5" ht="132.75" customHeight="1">
      <c r="A18" s="141" t="s">
        <v>292</v>
      </c>
      <c r="B18" s="142" t="s">
        <v>293</v>
      </c>
      <c r="C18" s="174">
        <v>1000</v>
      </c>
      <c r="D18" s="174">
        <v>210.61</v>
      </c>
      <c r="E18" s="5"/>
    </row>
    <row r="19" spans="1:5" ht="123" customHeight="1">
      <c r="A19" s="141" t="s">
        <v>294</v>
      </c>
      <c r="B19" s="142" t="s">
        <v>295</v>
      </c>
      <c r="C19" s="174">
        <v>206900</v>
      </c>
      <c r="D19" s="174">
        <v>54871.02</v>
      </c>
      <c r="E19" s="5"/>
    </row>
    <row r="20" spans="1:5" ht="79.5" customHeight="1" thickBot="1">
      <c r="A20" s="141" t="s">
        <v>358</v>
      </c>
      <c r="B20" s="142" t="s">
        <v>95</v>
      </c>
      <c r="C20" s="174">
        <v>0</v>
      </c>
      <c r="D20" s="174">
        <v>-6575.99</v>
      </c>
      <c r="E20" s="5"/>
    </row>
    <row r="21" spans="1:5" ht="27.75" customHeight="1">
      <c r="A21" s="137" t="s">
        <v>296</v>
      </c>
      <c r="B21" s="138" t="s">
        <v>297</v>
      </c>
      <c r="C21" s="172">
        <f>C22+C24</f>
        <v>129000</v>
      </c>
      <c r="D21" s="172">
        <f>D22+D24</f>
        <v>773.84</v>
      </c>
      <c r="E21" s="5"/>
    </row>
    <row r="22" spans="1:5" ht="24" customHeight="1">
      <c r="A22" s="139" t="s">
        <v>298</v>
      </c>
      <c r="B22" s="140" t="s">
        <v>299</v>
      </c>
      <c r="C22" s="173">
        <f>C23</f>
        <v>6000</v>
      </c>
      <c r="D22" s="173">
        <f>D23</f>
        <v>319.62</v>
      </c>
      <c r="E22" s="5"/>
    </row>
    <row r="23" spans="1:5" ht="20.25" customHeight="1" thickBot="1">
      <c r="A23" s="147" t="s">
        <v>300</v>
      </c>
      <c r="B23" s="148" t="s">
        <v>301</v>
      </c>
      <c r="C23" s="177">
        <v>6000</v>
      </c>
      <c r="D23" s="177">
        <v>319.62</v>
      </c>
      <c r="E23" s="5"/>
    </row>
    <row r="24" spans="1:5" ht="17.25" customHeight="1">
      <c r="A24" s="137" t="s">
        <v>302</v>
      </c>
      <c r="B24" s="138" t="s">
        <v>303</v>
      </c>
      <c r="C24" s="172">
        <f>C25+C27</f>
        <v>123000</v>
      </c>
      <c r="D24" s="172">
        <f>D25+D27</f>
        <v>454.22</v>
      </c>
      <c r="E24" s="5"/>
    </row>
    <row r="25" spans="1:5" ht="30" customHeight="1">
      <c r="A25" s="145" t="s">
        <v>304</v>
      </c>
      <c r="B25" s="146" t="s">
        <v>305</v>
      </c>
      <c r="C25" s="176">
        <f>C26</f>
        <v>104000</v>
      </c>
      <c r="D25" s="176">
        <f>D26</f>
        <v>0</v>
      </c>
      <c r="E25" s="5"/>
    </row>
    <row r="26" spans="1:5" ht="16.5" customHeight="1">
      <c r="A26" s="141" t="s">
        <v>306</v>
      </c>
      <c r="B26" s="142" t="s">
        <v>307</v>
      </c>
      <c r="C26" s="174">
        <v>104000</v>
      </c>
      <c r="D26" s="174">
        <v>0</v>
      </c>
      <c r="E26" s="5"/>
    </row>
    <row r="27" spans="1:5" ht="16.5" customHeight="1">
      <c r="A27" s="145" t="s">
        <v>308</v>
      </c>
      <c r="B27" s="146" t="s">
        <v>309</v>
      </c>
      <c r="C27" s="176">
        <f>C28</f>
        <v>19000</v>
      </c>
      <c r="D27" s="176">
        <f>D28</f>
        <v>454.22</v>
      </c>
      <c r="E27" s="5"/>
    </row>
    <row r="28" spans="1:5" ht="38.25" customHeight="1" thickBot="1">
      <c r="A28" s="149" t="s">
        <v>310</v>
      </c>
      <c r="B28" s="144" t="s">
        <v>311</v>
      </c>
      <c r="C28" s="175">
        <v>19000</v>
      </c>
      <c r="D28" s="175">
        <v>454.22</v>
      </c>
      <c r="E28" s="5"/>
    </row>
    <row r="29" spans="1:5" ht="15.75" customHeight="1">
      <c r="A29" s="137" t="s">
        <v>312</v>
      </c>
      <c r="B29" s="138" t="s">
        <v>313</v>
      </c>
      <c r="C29" s="172">
        <f>C30</f>
        <v>0</v>
      </c>
      <c r="D29" s="172">
        <f>D30</f>
        <v>0</v>
      </c>
      <c r="E29" s="5"/>
    </row>
    <row r="30" spans="1:5" ht="46.5" customHeight="1">
      <c r="A30" s="145" t="s">
        <v>314</v>
      </c>
      <c r="B30" s="146" t="s">
        <v>315</v>
      </c>
      <c r="C30" s="176">
        <f>C31</f>
        <v>0</v>
      </c>
      <c r="D30" s="176">
        <f>D31</f>
        <v>0</v>
      </c>
      <c r="E30" s="5"/>
    </row>
    <row r="31" spans="1:5" ht="76.5" customHeight="1" thickBot="1">
      <c r="A31" s="149" t="s">
        <v>316</v>
      </c>
      <c r="B31" s="144" t="s">
        <v>317</v>
      </c>
      <c r="C31" s="175">
        <v>0</v>
      </c>
      <c r="D31" s="175">
        <v>0</v>
      </c>
      <c r="E31" s="5"/>
    </row>
    <row r="32" spans="1:5" ht="27.75" customHeight="1">
      <c r="A32" s="150" t="s">
        <v>318</v>
      </c>
      <c r="B32" s="151" t="s">
        <v>319</v>
      </c>
      <c r="C32" s="178">
        <f>C33</f>
        <v>6945656</v>
      </c>
      <c r="D32" s="178">
        <f>D33</f>
        <v>1788284.3</v>
      </c>
      <c r="E32" s="5"/>
    </row>
    <row r="33" spans="1:5" ht="48.75" customHeight="1" thickBot="1">
      <c r="A33" s="152" t="s">
        <v>320</v>
      </c>
      <c r="B33" s="153" t="s">
        <v>321</v>
      </c>
      <c r="C33" s="179">
        <f>C34+C39+C42+C49</f>
        <v>6945656</v>
      </c>
      <c r="D33" s="179">
        <f>D34+D39+D42+D49</f>
        <v>1788284.3</v>
      </c>
      <c r="E33" s="5"/>
    </row>
    <row r="34" spans="1:5" ht="30" customHeight="1">
      <c r="A34" s="137" t="s">
        <v>322</v>
      </c>
      <c r="B34" s="138" t="s">
        <v>323</v>
      </c>
      <c r="C34" s="172">
        <f>C35+C37</f>
        <v>6682000</v>
      </c>
      <c r="D34" s="172">
        <f>D35+D37</f>
        <v>1692900</v>
      </c>
      <c r="E34" s="5"/>
    </row>
    <row r="35" spans="1:5" ht="19.5" customHeight="1">
      <c r="A35" s="145" t="s">
        <v>324</v>
      </c>
      <c r="B35" s="146" t="s">
        <v>325</v>
      </c>
      <c r="C35" s="176">
        <f>C36</f>
        <v>6412000</v>
      </c>
      <c r="D35" s="176">
        <f>D36</f>
        <v>1602900</v>
      </c>
      <c r="E35" s="5"/>
    </row>
    <row r="36" spans="1:5" ht="48" customHeight="1">
      <c r="A36" s="141" t="s">
        <v>326</v>
      </c>
      <c r="B36" s="154" t="s">
        <v>327</v>
      </c>
      <c r="C36" s="174">
        <v>6412000</v>
      </c>
      <c r="D36" s="174">
        <v>1602900</v>
      </c>
      <c r="E36" s="5"/>
    </row>
    <row r="37" spans="1:5" ht="24.75" customHeight="1">
      <c r="A37" s="145" t="s">
        <v>328</v>
      </c>
      <c r="B37" s="155" t="s">
        <v>329</v>
      </c>
      <c r="C37" s="174">
        <f>C38</f>
        <v>270000</v>
      </c>
      <c r="D37" s="174">
        <f>D38</f>
        <v>90000</v>
      </c>
      <c r="E37" s="5"/>
    </row>
    <row r="38" spans="1:5" ht="17.25" customHeight="1" thickBot="1">
      <c r="A38" s="149" t="s">
        <v>330</v>
      </c>
      <c r="B38" s="144" t="s">
        <v>331</v>
      </c>
      <c r="C38" s="175">
        <v>270000</v>
      </c>
      <c r="D38" s="175">
        <v>90000</v>
      </c>
      <c r="E38" s="5"/>
    </row>
    <row r="39" spans="1:5" ht="29.25" customHeight="1">
      <c r="A39" s="156" t="s">
        <v>332</v>
      </c>
      <c r="B39" s="157" t="s">
        <v>333</v>
      </c>
      <c r="C39" s="180">
        <f>C40</f>
        <v>73256</v>
      </c>
      <c r="D39" s="180">
        <f>D40</f>
        <v>42209.28</v>
      </c>
      <c r="E39" s="5"/>
    </row>
    <row r="40" spans="1:5" ht="15.75" customHeight="1">
      <c r="A40" s="158" t="s">
        <v>334</v>
      </c>
      <c r="B40" s="155" t="s">
        <v>335</v>
      </c>
      <c r="C40" s="181">
        <f>C41</f>
        <v>73256</v>
      </c>
      <c r="D40" s="181">
        <f>D41</f>
        <v>42209.28</v>
      </c>
      <c r="E40" s="5"/>
    </row>
    <row r="41" spans="1:5" ht="27.75" customHeight="1" thickBot="1">
      <c r="A41" s="159" t="s">
        <v>336</v>
      </c>
      <c r="B41" s="160" t="s">
        <v>337</v>
      </c>
      <c r="C41" s="182">
        <v>73256</v>
      </c>
      <c r="D41" s="182">
        <v>42209.28</v>
      </c>
      <c r="E41" s="5"/>
    </row>
    <row r="42" spans="1:5" ht="27.75" customHeight="1">
      <c r="A42" s="137" t="s">
        <v>338</v>
      </c>
      <c r="B42" s="138" t="s">
        <v>339</v>
      </c>
      <c r="C42" s="172">
        <f>C43+C45+C47</f>
        <v>185400</v>
      </c>
      <c r="D42" s="172">
        <f>D43+D45+D47</f>
        <v>53175.020000000004</v>
      </c>
      <c r="E42" s="5"/>
    </row>
    <row r="43" spans="1:5" ht="28.5" customHeight="1">
      <c r="A43" s="145" t="s">
        <v>340</v>
      </c>
      <c r="B43" s="146" t="s">
        <v>341</v>
      </c>
      <c r="C43" s="176">
        <f>C44</f>
        <v>162400</v>
      </c>
      <c r="D43" s="176">
        <f>D44</f>
        <v>36104.94</v>
      </c>
      <c r="E43" s="5"/>
    </row>
    <row r="44" spans="1:5" ht="74.25" customHeight="1" thickBot="1">
      <c r="A44" s="149" t="s">
        <v>342</v>
      </c>
      <c r="B44" s="144" t="s">
        <v>343</v>
      </c>
      <c r="C44" s="183">
        <v>162400</v>
      </c>
      <c r="D44" s="183">
        <v>36104.94</v>
      </c>
      <c r="E44" s="5"/>
    </row>
    <row r="45" spans="1:5" ht="31.5" customHeight="1">
      <c r="A45" s="161" t="s">
        <v>344</v>
      </c>
      <c r="B45" s="162" t="s">
        <v>345</v>
      </c>
      <c r="C45" s="184">
        <f>C46</f>
        <v>22000</v>
      </c>
      <c r="D45" s="184">
        <f>D46</f>
        <v>17070.08</v>
      </c>
      <c r="E45" s="5"/>
    </row>
    <row r="46" spans="1:5" ht="44.25" customHeight="1" thickBot="1">
      <c r="A46" s="149" t="s">
        <v>346</v>
      </c>
      <c r="B46" s="163" t="s">
        <v>347</v>
      </c>
      <c r="C46" s="175">
        <v>22000</v>
      </c>
      <c r="D46" s="175">
        <v>17070.08</v>
      </c>
      <c r="E46" s="5"/>
    </row>
    <row r="47" spans="1:5" ht="50.25" customHeight="1" thickBot="1">
      <c r="A47" s="161" t="s">
        <v>348</v>
      </c>
      <c r="B47" s="164" t="s">
        <v>349</v>
      </c>
      <c r="C47" s="184">
        <f>C48</f>
        <v>1000</v>
      </c>
      <c r="D47" s="184">
        <f>D48</f>
        <v>0</v>
      </c>
      <c r="E47" s="5"/>
    </row>
    <row r="48" spans="1:5" ht="58.5" customHeight="1" thickBot="1">
      <c r="A48" s="149" t="s">
        <v>350</v>
      </c>
      <c r="B48" s="163" t="s">
        <v>351</v>
      </c>
      <c r="C48" s="175">
        <v>1000</v>
      </c>
      <c r="D48" s="175">
        <v>0</v>
      </c>
      <c r="E48" s="5"/>
    </row>
    <row r="49" spans="1:5" ht="22.5" customHeight="1">
      <c r="A49" s="165" t="s">
        <v>352</v>
      </c>
      <c r="B49" s="166" t="s">
        <v>353</v>
      </c>
      <c r="C49" s="185">
        <f>C50</f>
        <v>5000</v>
      </c>
      <c r="D49" s="185">
        <f>D50</f>
        <v>0</v>
      </c>
      <c r="E49" s="5"/>
    </row>
    <row r="50" spans="1:5" ht="75.75" customHeight="1" thickBot="1">
      <c r="A50" s="167" t="s">
        <v>354</v>
      </c>
      <c r="B50" s="163" t="s">
        <v>355</v>
      </c>
      <c r="C50" s="175">
        <v>5000</v>
      </c>
      <c r="D50" s="175">
        <v>0</v>
      </c>
      <c r="E50" s="5"/>
    </row>
    <row r="51" spans="1:5" ht="18.75" customHeight="1" thickBot="1">
      <c r="A51" s="168"/>
      <c r="B51" s="169" t="s">
        <v>356</v>
      </c>
      <c r="C51" s="186">
        <f>C10+C32</f>
        <v>8336956</v>
      </c>
      <c r="D51" s="186">
        <f>D10+D32</f>
        <v>2014366.73</v>
      </c>
      <c r="E51" s="5"/>
    </row>
    <row r="52" spans="2:4" ht="15">
      <c r="B52" s="131"/>
      <c r="C52" s="132"/>
      <c r="D52" s="132"/>
    </row>
    <row r="53" spans="2:4" ht="15">
      <c r="B53" s="131"/>
      <c r="C53" s="132"/>
      <c r="D53" s="132"/>
    </row>
    <row r="54" spans="2:4" ht="15">
      <c r="B54" s="131"/>
      <c r="C54" s="132"/>
      <c r="D54" s="132"/>
    </row>
    <row r="55" spans="2:4" ht="15">
      <c r="B55" s="131"/>
      <c r="C55" s="132"/>
      <c r="D55" s="132"/>
    </row>
    <row r="56" spans="1:3" ht="15">
      <c r="A56" s="6" t="s">
        <v>200</v>
      </c>
      <c r="C56" s="37" t="s">
        <v>52</v>
      </c>
    </row>
  </sheetData>
  <sheetProtection/>
  <mergeCells count="8">
    <mergeCell ref="C8:C9"/>
    <mergeCell ref="D8:D9"/>
    <mergeCell ref="B1:D1"/>
    <mergeCell ref="B2:D2"/>
    <mergeCell ref="A6:D6"/>
    <mergeCell ref="B4:D4"/>
    <mergeCell ref="B3:D3"/>
    <mergeCell ref="B8:B9"/>
  </mergeCells>
  <printOptions/>
  <pageMargins left="0.7" right="0.7" top="0.29" bottom="0.44" header="0.21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7">
      <selection activeCell="K34" sqref="K34"/>
    </sheetView>
  </sheetViews>
  <sheetFormatPr defaultColWidth="9.140625" defaultRowHeight="15"/>
  <cols>
    <col min="1" max="1" width="30.57421875" style="13" customWidth="1"/>
    <col min="2" max="2" width="41.7109375" style="15" customWidth="1"/>
    <col min="3" max="3" width="20.28125" style="27" customWidth="1"/>
    <col min="4" max="4" width="18.28125" style="13" customWidth="1"/>
  </cols>
  <sheetData>
    <row r="1" spans="2:4" ht="15">
      <c r="B1" s="218" t="s">
        <v>138</v>
      </c>
      <c r="C1" s="218"/>
      <c r="D1" s="218"/>
    </row>
    <row r="2" spans="2:5" ht="16.5" customHeight="1">
      <c r="B2" s="224" t="s">
        <v>217</v>
      </c>
      <c r="C2" s="224"/>
      <c r="D2" s="224"/>
      <c r="E2" s="16"/>
    </row>
    <row r="3" spans="1:5" ht="15" customHeight="1">
      <c r="A3" s="226" t="s">
        <v>218</v>
      </c>
      <c r="B3" s="226"/>
      <c r="C3" s="226"/>
      <c r="D3" s="226"/>
      <c r="E3" s="16"/>
    </row>
    <row r="4" spans="1:5" ht="17.25" customHeight="1">
      <c r="A4" s="226" t="s">
        <v>264</v>
      </c>
      <c r="B4" s="226"/>
      <c r="C4" s="226"/>
      <c r="D4" s="226"/>
      <c r="E4" s="16"/>
    </row>
    <row r="5" spans="1:5" ht="6.75" customHeight="1">
      <c r="A5" s="218"/>
      <c r="B5" s="219"/>
      <c r="C5" s="219"/>
      <c r="E5" s="14"/>
    </row>
    <row r="6" spans="1:4" ht="32.25" customHeight="1">
      <c r="A6" s="225" t="s">
        <v>266</v>
      </c>
      <c r="B6" s="225"/>
      <c r="C6" s="225"/>
      <c r="D6" s="225"/>
    </row>
    <row r="7" ht="15.75" thickBot="1">
      <c r="C7" s="27" t="s">
        <v>139</v>
      </c>
    </row>
    <row r="8" spans="1:4" ht="15.75" customHeight="1">
      <c r="A8" s="220" t="s">
        <v>140</v>
      </c>
      <c r="B8" s="222" t="s">
        <v>141</v>
      </c>
      <c r="C8" s="28" t="s">
        <v>142</v>
      </c>
      <c r="D8" s="19" t="s">
        <v>142</v>
      </c>
    </row>
    <row r="9" spans="1:4" ht="29.25" customHeight="1">
      <c r="A9" s="221"/>
      <c r="B9" s="223"/>
      <c r="C9" s="29" t="s">
        <v>267</v>
      </c>
      <c r="D9" s="20" t="s">
        <v>264</v>
      </c>
    </row>
    <row r="10" spans="1:4" ht="17.25" customHeight="1">
      <c r="A10" s="17"/>
      <c r="B10" s="11"/>
      <c r="C10" s="29" t="s">
        <v>184</v>
      </c>
      <c r="D10" s="20" t="s">
        <v>219</v>
      </c>
    </row>
    <row r="11" spans="1:4" ht="36.75" customHeight="1">
      <c r="A11" s="18" t="s">
        <v>143</v>
      </c>
      <c r="B11" s="10" t="s">
        <v>144</v>
      </c>
      <c r="C11" s="30" t="s">
        <v>94</v>
      </c>
      <c r="D11" s="21"/>
    </row>
    <row r="12" spans="1:4" ht="33.75" customHeight="1">
      <c r="A12" s="18" t="s">
        <v>145</v>
      </c>
      <c r="B12" s="10" t="s">
        <v>146</v>
      </c>
      <c r="C12" s="30" t="s">
        <v>94</v>
      </c>
      <c r="D12" s="21"/>
    </row>
    <row r="13" spans="1:4" ht="45" customHeight="1">
      <c r="A13" s="18" t="s">
        <v>147</v>
      </c>
      <c r="B13" s="10" t="s">
        <v>148</v>
      </c>
      <c r="C13" s="30" t="s">
        <v>94</v>
      </c>
      <c r="D13" s="21"/>
    </row>
    <row r="14" spans="1:4" ht="48" customHeight="1">
      <c r="A14" s="17" t="s">
        <v>149</v>
      </c>
      <c r="B14" s="11" t="s">
        <v>150</v>
      </c>
      <c r="C14" s="29" t="s">
        <v>94</v>
      </c>
      <c r="D14" s="21"/>
    </row>
    <row r="15" spans="1:4" ht="48.75" customHeight="1">
      <c r="A15" s="18" t="s">
        <v>151</v>
      </c>
      <c r="B15" s="10" t="s">
        <v>152</v>
      </c>
      <c r="C15" s="30" t="s">
        <v>94</v>
      </c>
      <c r="D15" s="21"/>
    </row>
    <row r="16" spans="1:4" ht="63.75" customHeight="1">
      <c r="A16" s="17" t="s">
        <v>153</v>
      </c>
      <c r="B16" s="11" t="s">
        <v>154</v>
      </c>
      <c r="C16" s="29" t="s">
        <v>94</v>
      </c>
      <c r="D16" s="21"/>
    </row>
    <row r="17" spans="1:4" ht="47.25" customHeight="1">
      <c r="A17" s="18" t="s">
        <v>155</v>
      </c>
      <c r="B17" s="10" t="s">
        <v>156</v>
      </c>
      <c r="C17" s="30" t="s">
        <v>94</v>
      </c>
      <c r="D17" s="21"/>
    </row>
    <row r="18" spans="1:4" ht="65.25" customHeight="1">
      <c r="A18" s="18" t="s">
        <v>157</v>
      </c>
      <c r="B18" s="10" t="s">
        <v>158</v>
      </c>
      <c r="C18" s="30" t="s">
        <v>94</v>
      </c>
      <c r="D18" s="21"/>
    </row>
    <row r="19" spans="1:4" ht="60.75" customHeight="1">
      <c r="A19" s="17" t="s">
        <v>159</v>
      </c>
      <c r="B19" s="11" t="s">
        <v>160</v>
      </c>
      <c r="C19" s="29" t="s">
        <v>94</v>
      </c>
      <c r="D19" s="21"/>
    </row>
    <row r="20" spans="1:4" ht="71.25">
      <c r="A20" s="18" t="s">
        <v>161</v>
      </c>
      <c r="B20" s="10" t="s">
        <v>162</v>
      </c>
      <c r="C20" s="29" t="s">
        <v>94</v>
      </c>
      <c r="D20" s="21"/>
    </row>
    <row r="21" spans="1:4" ht="64.5" customHeight="1">
      <c r="A21" s="17" t="s">
        <v>163</v>
      </c>
      <c r="B21" s="11" t="s">
        <v>164</v>
      </c>
      <c r="C21" s="29" t="s">
        <v>94</v>
      </c>
      <c r="D21" s="21"/>
    </row>
    <row r="22" spans="1:4" ht="33" customHeight="1">
      <c r="A22" s="18" t="s">
        <v>165</v>
      </c>
      <c r="B22" s="10" t="s">
        <v>166</v>
      </c>
      <c r="C22" s="8">
        <f>C31</f>
        <v>912820</v>
      </c>
      <c r="D22" s="22">
        <f>D31</f>
        <v>123184.22999999975</v>
      </c>
    </row>
    <row r="23" spans="1:4" ht="31.5" customHeight="1">
      <c r="A23" s="18" t="s">
        <v>167</v>
      </c>
      <c r="B23" s="10" t="s">
        <v>168</v>
      </c>
      <c r="C23" s="8">
        <f aca="true" t="shared" si="0" ref="C23:D25">C24</f>
        <v>-8336956</v>
      </c>
      <c r="D23" s="22">
        <f t="shared" si="0"/>
        <v>-2047435.03</v>
      </c>
    </row>
    <row r="24" spans="1:4" ht="32.25" customHeight="1">
      <c r="A24" s="17" t="s">
        <v>169</v>
      </c>
      <c r="B24" s="11" t="s">
        <v>170</v>
      </c>
      <c r="C24" s="9">
        <f t="shared" si="0"/>
        <v>-8336956</v>
      </c>
      <c r="D24" s="23">
        <f t="shared" si="0"/>
        <v>-2047435.03</v>
      </c>
    </row>
    <row r="25" spans="1:4" ht="33" customHeight="1">
      <c r="A25" s="17" t="s">
        <v>171</v>
      </c>
      <c r="B25" s="11" t="s">
        <v>172</v>
      </c>
      <c r="C25" s="9">
        <f t="shared" si="0"/>
        <v>-8336956</v>
      </c>
      <c r="D25" s="23">
        <f t="shared" si="0"/>
        <v>-2047435.03</v>
      </c>
    </row>
    <row r="26" spans="1:4" ht="39" customHeight="1">
      <c r="A26" s="17" t="s">
        <v>173</v>
      </c>
      <c r="B26" s="11" t="s">
        <v>174</v>
      </c>
      <c r="C26" s="40">
        <v>-8336956</v>
      </c>
      <c r="D26" s="42">
        <v>-2047435.03</v>
      </c>
    </row>
    <row r="27" spans="1:4" ht="33" customHeight="1">
      <c r="A27" s="18" t="s">
        <v>175</v>
      </c>
      <c r="B27" s="10" t="s">
        <v>176</v>
      </c>
      <c r="C27" s="8">
        <f aca="true" t="shared" si="1" ref="C27:D29">C28</f>
        <v>9249776</v>
      </c>
      <c r="D27" s="22">
        <f t="shared" si="1"/>
        <v>2170619.26</v>
      </c>
    </row>
    <row r="28" spans="1:4" ht="36" customHeight="1">
      <c r="A28" s="17" t="s">
        <v>177</v>
      </c>
      <c r="B28" s="11" t="s">
        <v>178</v>
      </c>
      <c r="C28" s="9">
        <f t="shared" si="1"/>
        <v>9249776</v>
      </c>
      <c r="D28" s="23">
        <f t="shared" si="1"/>
        <v>2170619.26</v>
      </c>
    </row>
    <row r="29" spans="1:4" ht="33.75" customHeight="1">
      <c r="A29" s="17" t="s">
        <v>179</v>
      </c>
      <c r="B29" s="11" t="s">
        <v>180</v>
      </c>
      <c r="C29" s="9">
        <f t="shared" si="1"/>
        <v>9249776</v>
      </c>
      <c r="D29" s="23">
        <f t="shared" si="1"/>
        <v>2170619.26</v>
      </c>
    </row>
    <row r="30" spans="1:4" ht="34.5" customHeight="1">
      <c r="A30" s="17" t="s">
        <v>181</v>
      </c>
      <c r="B30" s="11" t="s">
        <v>182</v>
      </c>
      <c r="C30" s="41">
        <v>9249776</v>
      </c>
      <c r="D30" s="43">
        <v>2170619.26</v>
      </c>
    </row>
    <row r="31" spans="1:4" ht="21.75" customHeight="1" thickBot="1">
      <c r="A31" s="216" t="s">
        <v>183</v>
      </c>
      <c r="B31" s="217"/>
      <c r="C31" s="24">
        <f>C30+C26</f>
        <v>912820</v>
      </c>
      <c r="D31" s="44">
        <f>D30+D26</f>
        <v>123184.22999999975</v>
      </c>
    </row>
    <row r="35" ht="15">
      <c r="A35" s="12" t="s">
        <v>57</v>
      </c>
    </row>
    <row r="36" spans="1:3" ht="15">
      <c r="A36" s="12" t="s">
        <v>58</v>
      </c>
      <c r="C36" s="26" t="s">
        <v>52</v>
      </c>
    </row>
  </sheetData>
  <sheetProtection/>
  <mergeCells count="9">
    <mergeCell ref="A31:B31"/>
    <mergeCell ref="A5:C5"/>
    <mergeCell ref="A8:A9"/>
    <mergeCell ref="B8:B9"/>
    <mergeCell ref="B1:D1"/>
    <mergeCell ref="B2:D2"/>
    <mergeCell ref="A6:D6"/>
    <mergeCell ref="A3:D3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A9" sqref="A9:A10"/>
    </sheetView>
  </sheetViews>
  <sheetFormatPr defaultColWidth="9.140625" defaultRowHeight="15"/>
  <cols>
    <col min="1" max="1" width="58.8515625" style="0" customWidth="1"/>
    <col min="2" max="2" width="9.28125" style="0" customWidth="1"/>
    <col min="3" max="3" width="17.140625" style="0" customWidth="1"/>
    <col min="4" max="4" width="12.8515625" style="0" customWidth="1"/>
    <col min="5" max="5" width="19.7109375" style="0" customWidth="1"/>
  </cols>
  <sheetData>
    <row r="1" spans="1:5" ht="15">
      <c r="A1" s="231" t="s">
        <v>241</v>
      </c>
      <c r="B1" s="231"/>
      <c r="C1" s="231"/>
      <c r="D1" s="231"/>
      <c r="E1" s="231"/>
    </row>
    <row r="2" spans="1:5" ht="15">
      <c r="A2" s="231" t="s">
        <v>230</v>
      </c>
      <c r="B2" s="231"/>
      <c r="C2" s="231"/>
      <c r="D2" s="231"/>
      <c r="E2" s="231"/>
    </row>
    <row r="3" spans="1:5" ht="15">
      <c r="A3" s="231" t="s">
        <v>218</v>
      </c>
      <c r="B3" s="231"/>
      <c r="C3" s="231"/>
      <c r="D3" s="231"/>
      <c r="E3" s="231"/>
    </row>
    <row r="4" spans="1:5" ht="15">
      <c r="A4" s="231" t="s">
        <v>264</v>
      </c>
      <c r="B4" s="231"/>
      <c r="C4" s="231"/>
      <c r="D4" s="231"/>
      <c r="E4" s="231"/>
    </row>
    <row r="6" spans="1:5" s="92" customFormat="1" ht="15.75" customHeight="1">
      <c r="A6" s="232" t="s">
        <v>265</v>
      </c>
      <c r="B6" s="232"/>
      <c r="C6" s="232"/>
      <c r="D6" s="232"/>
      <c r="E6" s="232"/>
    </row>
    <row r="7" spans="1:5" s="92" customFormat="1" ht="47.25" customHeight="1">
      <c r="A7" s="232"/>
      <c r="B7" s="232"/>
      <c r="C7" s="232"/>
      <c r="D7" s="232"/>
      <c r="E7" s="232"/>
    </row>
    <row r="8" spans="1:5" s="92" customFormat="1" ht="15">
      <c r="A8" s="93"/>
      <c r="B8" s="93"/>
      <c r="C8" s="93"/>
      <c r="D8" s="93"/>
      <c r="E8" s="94"/>
    </row>
    <row r="9" spans="1:5" s="92" customFormat="1" ht="31.5" customHeight="1">
      <c r="A9" s="267" t="s">
        <v>231</v>
      </c>
      <c r="B9" s="233" t="s">
        <v>232</v>
      </c>
      <c r="C9" s="234"/>
      <c r="D9" s="233" t="s">
        <v>233</v>
      </c>
      <c r="E9" s="234"/>
    </row>
    <row r="10" spans="1:5" s="92" customFormat="1" ht="120">
      <c r="A10" s="268"/>
      <c r="B10" s="95" t="s">
        <v>234</v>
      </c>
      <c r="C10" s="95" t="s">
        <v>235</v>
      </c>
      <c r="D10" s="95" t="s">
        <v>234</v>
      </c>
      <c r="E10" s="95" t="s">
        <v>235</v>
      </c>
    </row>
    <row r="11" spans="1:5" s="92" customFormat="1" ht="14.25">
      <c r="A11" s="96" t="s">
        <v>236</v>
      </c>
      <c r="B11" s="97">
        <f>B12+B13</f>
        <v>2</v>
      </c>
      <c r="C11" s="97">
        <f>C12+C13</f>
        <v>2</v>
      </c>
      <c r="D11" s="97">
        <f>D12+D13</f>
        <v>283.7</v>
      </c>
      <c r="E11" s="97">
        <f>E12+E13</f>
        <v>283.7</v>
      </c>
    </row>
    <row r="12" spans="1:5" s="92" customFormat="1" ht="15">
      <c r="A12" s="98" t="s">
        <v>237</v>
      </c>
      <c r="B12" s="99">
        <v>1</v>
      </c>
      <c r="C12" s="99">
        <v>1</v>
      </c>
      <c r="D12" s="99">
        <v>178.9</v>
      </c>
      <c r="E12" s="99">
        <v>178.9</v>
      </c>
    </row>
    <row r="13" spans="1:5" s="92" customFormat="1" ht="15">
      <c r="A13" s="98" t="s">
        <v>238</v>
      </c>
      <c r="B13" s="99">
        <v>1</v>
      </c>
      <c r="C13" s="99">
        <v>1</v>
      </c>
      <c r="D13" s="99">
        <v>104.8</v>
      </c>
      <c r="E13" s="99">
        <v>104.8</v>
      </c>
    </row>
    <row r="14" spans="1:5" s="92" customFormat="1" ht="14.25">
      <c r="A14" s="96" t="s">
        <v>239</v>
      </c>
      <c r="B14" s="97">
        <f>B15</f>
        <v>2</v>
      </c>
      <c r="C14" s="97">
        <f>C15</f>
        <v>2</v>
      </c>
      <c r="D14" s="97">
        <f>D15</f>
        <v>166.7</v>
      </c>
      <c r="E14" s="97">
        <f>E15</f>
        <v>166.7</v>
      </c>
    </row>
    <row r="15" spans="1:5" s="92" customFormat="1" ht="15">
      <c r="A15" s="98" t="s">
        <v>240</v>
      </c>
      <c r="B15" s="99">
        <v>2</v>
      </c>
      <c r="C15" s="99">
        <v>2</v>
      </c>
      <c r="D15" s="99">
        <v>166.7</v>
      </c>
      <c r="E15" s="99">
        <v>166.7</v>
      </c>
    </row>
    <row r="16" spans="1:5" s="92" customFormat="1" ht="15">
      <c r="A16" s="98"/>
      <c r="B16" s="99"/>
      <c r="C16" s="99"/>
      <c r="D16" s="99"/>
      <c r="E16" s="99"/>
    </row>
    <row r="17" spans="1:5" s="92" customFormat="1" ht="14.25">
      <c r="A17" s="96" t="s">
        <v>93</v>
      </c>
      <c r="B17" s="97">
        <f>B11+B14</f>
        <v>4</v>
      </c>
      <c r="C17" s="97">
        <f>C11+C14</f>
        <v>4</v>
      </c>
      <c r="D17" s="97">
        <f>D11+D14</f>
        <v>450.4</v>
      </c>
      <c r="E17" s="97">
        <f>E11+E14</f>
        <v>450.4</v>
      </c>
    </row>
    <row r="18" s="92" customFormat="1" ht="14.25"/>
    <row r="19" s="92" customFormat="1" ht="14.25"/>
    <row r="20" s="92" customFormat="1" ht="14.25"/>
    <row r="21" s="92" customFormat="1" ht="14.25"/>
    <row r="22" s="92" customFormat="1" ht="14.25"/>
    <row r="23" s="92" customFormat="1" ht="14.25"/>
    <row r="24" s="92" customFormat="1" ht="14.25"/>
    <row r="25" s="92" customFormat="1" ht="14.25"/>
    <row r="26" s="92" customFormat="1" ht="14.25"/>
    <row r="27" s="92" customFormat="1" ht="14.25"/>
    <row r="28" s="92" customFormat="1" ht="14.25"/>
    <row r="29" s="92" customFormat="1" ht="14.25"/>
    <row r="30" s="92" customFormat="1" ht="14.25"/>
    <row r="31" s="92" customFormat="1" ht="14.25"/>
    <row r="32" s="92" customFormat="1" ht="14.25"/>
    <row r="33" s="92" customFormat="1" ht="14.25"/>
    <row r="34" s="92" customFormat="1" ht="14.25"/>
    <row r="35" s="92" customFormat="1" ht="14.25"/>
    <row r="36" s="92" customFormat="1" ht="14.25"/>
    <row r="37" s="92" customFormat="1" ht="14.25"/>
    <row r="38" s="92" customFormat="1" ht="14.25"/>
    <row r="39" s="92" customFormat="1" ht="14.25"/>
    <row r="40" s="92" customFormat="1" ht="14.25"/>
    <row r="41" s="92" customFormat="1" ht="14.25"/>
    <row r="42" s="92" customFormat="1" ht="14.25"/>
    <row r="43" s="92" customFormat="1" ht="14.25"/>
    <row r="44" s="92" customFormat="1" ht="14.25"/>
    <row r="45" s="92" customFormat="1" ht="14.25"/>
    <row r="46" s="92" customFormat="1" ht="14.25"/>
    <row r="47" s="92" customFormat="1" ht="14.25"/>
    <row r="48" s="92" customFormat="1" ht="14.25"/>
    <row r="49" s="92" customFormat="1" ht="14.25"/>
    <row r="50" s="92" customFormat="1" ht="14.25"/>
    <row r="51" s="92" customFormat="1" ht="14.25"/>
    <row r="52" s="92" customFormat="1" ht="14.25"/>
    <row r="53" s="92" customFormat="1" ht="14.25"/>
    <row r="54" s="92" customFormat="1" ht="14.25"/>
    <row r="55" s="92" customFormat="1" ht="14.25"/>
    <row r="56" s="92" customFormat="1" ht="14.25"/>
    <row r="57" s="92" customFormat="1" ht="14.25"/>
    <row r="58" s="92" customFormat="1" ht="14.25"/>
    <row r="59" s="92" customFormat="1" ht="14.25"/>
    <row r="60" s="92" customFormat="1" ht="14.25"/>
    <row r="61" s="92" customFormat="1" ht="14.25"/>
    <row r="62" s="92" customFormat="1" ht="14.25"/>
    <row r="63" s="92" customFormat="1" ht="14.25"/>
    <row r="64" s="92" customFormat="1" ht="14.25"/>
    <row r="65" s="92" customFormat="1" ht="14.25"/>
    <row r="66" s="92" customFormat="1" ht="14.25"/>
    <row r="67" s="92" customFormat="1" ht="14.25"/>
    <row r="68" s="92" customFormat="1" ht="14.25"/>
    <row r="69" s="92" customFormat="1" ht="14.25"/>
    <row r="70" s="92" customFormat="1" ht="14.25"/>
    <row r="71" s="92" customFormat="1" ht="14.25"/>
    <row r="72" s="92" customFormat="1" ht="14.25"/>
    <row r="73" s="92" customFormat="1" ht="14.25"/>
    <row r="74" s="92" customFormat="1" ht="14.25"/>
    <row r="75" s="92" customFormat="1" ht="14.25"/>
    <row r="76" s="92" customFormat="1" ht="14.25"/>
    <row r="77" s="92" customFormat="1" ht="14.25"/>
    <row r="78" s="92" customFormat="1" ht="14.25"/>
    <row r="79" s="92" customFormat="1" ht="14.25"/>
    <row r="80" s="92" customFormat="1" ht="14.25"/>
    <row r="81" s="92" customFormat="1" ht="14.25"/>
    <row r="82" s="92" customFormat="1" ht="14.25"/>
    <row r="83" s="92" customFormat="1" ht="14.25"/>
    <row r="84" s="92" customFormat="1" ht="14.25"/>
    <row r="85" s="92" customFormat="1" ht="14.25"/>
    <row r="86" s="92" customFormat="1" ht="14.25"/>
    <row r="87" s="92" customFormat="1" ht="14.25"/>
    <row r="88" s="92" customFormat="1" ht="14.25"/>
    <row r="89" s="92" customFormat="1" ht="14.25"/>
    <row r="90" s="92" customFormat="1" ht="14.25"/>
    <row r="91" s="92" customFormat="1" ht="14.25"/>
    <row r="92" s="92" customFormat="1" ht="14.25"/>
    <row r="93" s="92" customFormat="1" ht="14.25"/>
    <row r="94" s="92" customFormat="1" ht="14.25"/>
    <row r="95" s="92" customFormat="1" ht="14.25"/>
    <row r="96" s="92" customFormat="1" ht="14.25"/>
    <row r="97" s="92" customFormat="1" ht="14.25"/>
    <row r="98" s="92" customFormat="1" ht="14.25"/>
    <row r="99" s="92" customFormat="1" ht="14.25"/>
    <row r="100" s="92" customFormat="1" ht="14.25"/>
    <row r="101" s="92" customFormat="1" ht="14.25"/>
    <row r="102" s="92" customFormat="1" ht="14.25"/>
    <row r="103" s="92" customFormat="1" ht="14.25"/>
    <row r="104" s="92" customFormat="1" ht="14.25"/>
    <row r="105" s="92" customFormat="1" ht="14.25"/>
    <row r="106" s="92" customFormat="1" ht="14.25"/>
    <row r="107" s="92" customFormat="1" ht="14.25"/>
    <row r="108" s="92" customFormat="1" ht="14.25"/>
    <row r="109" s="92" customFormat="1" ht="14.25"/>
    <row r="110" s="92" customFormat="1" ht="14.25"/>
    <row r="111" s="92" customFormat="1" ht="14.25"/>
    <row r="112" s="92" customFormat="1" ht="14.25"/>
    <row r="113" s="92" customFormat="1" ht="14.25"/>
    <row r="114" s="92" customFormat="1" ht="14.25"/>
    <row r="115" s="92" customFormat="1" ht="14.25"/>
  </sheetData>
  <sheetProtection/>
  <mergeCells count="8">
    <mergeCell ref="A1:E1"/>
    <mergeCell ref="A2:E2"/>
    <mergeCell ref="A3:E3"/>
    <mergeCell ref="A4:E4"/>
    <mergeCell ref="A6:E7"/>
    <mergeCell ref="A9:A10"/>
    <mergeCell ref="B9:C9"/>
    <mergeCell ref="D9:E9"/>
  </mergeCells>
  <printOptions/>
  <pageMargins left="0.7" right="0.7" top="0.75" bottom="0.75" header="0.3" footer="0.3"/>
  <pageSetup fitToHeight="0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E1" sqref="E1:G4"/>
    </sheetView>
  </sheetViews>
  <sheetFormatPr defaultColWidth="9.140625" defaultRowHeight="15"/>
  <cols>
    <col min="1" max="1" width="6.7109375" style="187" customWidth="1"/>
    <col min="2" max="2" width="8.8515625" style="187" customWidth="1"/>
    <col min="3" max="3" width="15.57421875" style="187" customWidth="1"/>
    <col min="4" max="4" width="8.8515625" style="187" customWidth="1"/>
    <col min="5" max="5" width="62.00390625" style="188" customWidth="1"/>
    <col min="6" max="7" width="16.421875" style="198" customWidth="1"/>
  </cols>
  <sheetData>
    <row r="1" spans="5:7" ht="15">
      <c r="E1" s="209" t="s">
        <v>191</v>
      </c>
      <c r="F1" s="209"/>
      <c r="G1" s="209"/>
    </row>
    <row r="2" spans="5:7" ht="18" customHeight="1">
      <c r="E2" s="210" t="s">
        <v>217</v>
      </c>
      <c r="F2" s="210"/>
      <c r="G2" s="210"/>
    </row>
    <row r="3" spans="5:7" ht="21" customHeight="1">
      <c r="E3" s="210" t="s">
        <v>218</v>
      </c>
      <c r="F3" s="210"/>
      <c r="G3" s="210"/>
    </row>
    <row r="4" spans="5:7" ht="17.25" customHeight="1">
      <c r="E4" s="210" t="s">
        <v>264</v>
      </c>
      <c r="F4" s="210"/>
      <c r="G4" s="210"/>
    </row>
    <row r="5" spans="1:7" ht="33.75" customHeight="1">
      <c r="A5" s="235" t="s">
        <v>269</v>
      </c>
      <c r="B5" s="235"/>
      <c r="C5" s="235"/>
      <c r="D5" s="235"/>
      <c r="E5" s="235"/>
      <c r="F5" s="235"/>
      <c r="G5" s="235"/>
    </row>
    <row r="6" spans="6:7" ht="15.75" thickBot="1">
      <c r="F6" s="189"/>
      <c r="G6" s="189" t="s">
        <v>59</v>
      </c>
    </row>
    <row r="7" spans="1:7" ht="15.75">
      <c r="A7" s="109" t="s">
        <v>0</v>
      </c>
      <c r="B7" s="133" t="s">
        <v>1</v>
      </c>
      <c r="C7" s="133"/>
      <c r="D7" s="133"/>
      <c r="E7" s="110"/>
      <c r="F7" s="240" t="s">
        <v>263</v>
      </c>
      <c r="G7" s="241" t="s">
        <v>263</v>
      </c>
    </row>
    <row r="8" spans="1:7" ht="32.25" customHeight="1">
      <c r="A8" s="101" t="s">
        <v>2</v>
      </c>
      <c r="B8" s="91" t="s">
        <v>3</v>
      </c>
      <c r="C8" s="91" t="s">
        <v>4</v>
      </c>
      <c r="D8" s="91" t="s">
        <v>5</v>
      </c>
      <c r="E8" s="77" t="s">
        <v>6</v>
      </c>
      <c r="F8" s="29" t="s">
        <v>267</v>
      </c>
      <c r="G8" s="20" t="s">
        <v>376</v>
      </c>
    </row>
    <row r="9" spans="1:7" ht="15.75">
      <c r="A9" s="101"/>
      <c r="B9" s="91" t="s">
        <v>2</v>
      </c>
      <c r="C9" s="59"/>
      <c r="D9" s="59"/>
      <c r="E9" s="78"/>
      <c r="F9" s="29" t="s">
        <v>184</v>
      </c>
      <c r="G9" s="20" t="s">
        <v>378</v>
      </c>
    </row>
    <row r="10" spans="1:7" s="1" customFormat="1" ht="21" customHeight="1">
      <c r="A10" s="100" t="s">
        <v>7</v>
      </c>
      <c r="B10" s="7"/>
      <c r="C10" s="7"/>
      <c r="D10" s="7"/>
      <c r="E10" s="58" t="s">
        <v>9</v>
      </c>
      <c r="F10" s="236">
        <f>F11+F16+F28</f>
        <v>4436976.2</v>
      </c>
      <c r="G10" s="190">
        <f>G11+G16+G28</f>
        <v>1228956.52</v>
      </c>
    </row>
    <row r="11" spans="1:7" s="1" customFormat="1" ht="33" customHeight="1">
      <c r="A11" s="100" t="s">
        <v>7</v>
      </c>
      <c r="B11" s="7" t="s">
        <v>10</v>
      </c>
      <c r="C11" s="7"/>
      <c r="D11" s="7"/>
      <c r="E11" s="34" t="s">
        <v>11</v>
      </c>
      <c r="F11" s="236">
        <f aca="true" t="shared" si="0" ref="F11:G14">F12</f>
        <v>648200</v>
      </c>
      <c r="G11" s="190">
        <f t="shared" si="0"/>
        <v>171337.88</v>
      </c>
    </row>
    <row r="12" spans="1:7" ht="45.75" customHeight="1">
      <c r="A12" s="100" t="s">
        <v>7</v>
      </c>
      <c r="B12" s="7" t="s">
        <v>10</v>
      </c>
      <c r="C12" s="7" t="s">
        <v>56</v>
      </c>
      <c r="D12" s="7" t="s">
        <v>8</v>
      </c>
      <c r="E12" s="34" t="s">
        <v>53</v>
      </c>
      <c r="F12" s="236">
        <f t="shared" si="0"/>
        <v>648200</v>
      </c>
      <c r="G12" s="190">
        <f t="shared" si="0"/>
        <v>171337.88</v>
      </c>
    </row>
    <row r="13" spans="1:7" ht="57" customHeight="1">
      <c r="A13" s="100" t="s">
        <v>7</v>
      </c>
      <c r="B13" s="7" t="s">
        <v>10</v>
      </c>
      <c r="C13" s="7" t="s">
        <v>36</v>
      </c>
      <c r="D13" s="7" t="s">
        <v>8</v>
      </c>
      <c r="E13" s="34" t="s">
        <v>98</v>
      </c>
      <c r="F13" s="236">
        <f t="shared" si="0"/>
        <v>648200</v>
      </c>
      <c r="G13" s="190">
        <f t="shared" si="0"/>
        <v>171337.88</v>
      </c>
    </row>
    <row r="14" spans="1:7" ht="30.75" customHeight="1">
      <c r="A14" s="100" t="s">
        <v>7</v>
      </c>
      <c r="B14" s="7" t="s">
        <v>10</v>
      </c>
      <c r="C14" s="7" t="s">
        <v>99</v>
      </c>
      <c r="D14" s="7" t="s">
        <v>8</v>
      </c>
      <c r="E14" s="34" t="s">
        <v>100</v>
      </c>
      <c r="F14" s="236">
        <f t="shared" si="0"/>
        <v>648200</v>
      </c>
      <c r="G14" s="190">
        <f t="shared" si="0"/>
        <v>171337.88</v>
      </c>
    </row>
    <row r="15" spans="1:7" ht="30" customHeight="1">
      <c r="A15" s="101" t="s">
        <v>7</v>
      </c>
      <c r="B15" s="91" t="s">
        <v>10</v>
      </c>
      <c r="C15" s="91" t="s">
        <v>99</v>
      </c>
      <c r="D15" s="91" t="s">
        <v>12</v>
      </c>
      <c r="E15" s="46" t="s">
        <v>101</v>
      </c>
      <c r="F15" s="237">
        <v>648200</v>
      </c>
      <c r="G15" s="191">
        <v>171337.88</v>
      </c>
    </row>
    <row r="16" spans="1:7" s="1" customFormat="1" ht="48.75" customHeight="1">
      <c r="A16" s="100" t="s">
        <v>7</v>
      </c>
      <c r="B16" s="7" t="s">
        <v>13</v>
      </c>
      <c r="C16" s="7"/>
      <c r="D16" s="7"/>
      <c r="E16" s="34" t="s">
        <v>14</v>
      </c>
      <c r="F16" s="236">
        <f>F17</f>
        <v>885916.16</v>
      </c>
      <c r="G16" s="190">
        <f>G17</f>
        <v>338012.08</v>
      </c>
    </row>
    <row r="17" spans="1:7" ht="46.5" customHeight="1">
      <c r="A17" s="100" t="s">
        <v>7</v>
      </c>
      <c r="B17" s="7" t="s">
        <v>13</v>
      </c>
      <c r="C17" s="7" t="s">
        <v>56</v>
      </c>
      <c r="D17" s="7" t="s">
        <v>8</v>
      </c>
      <c r="E17" s="34" t="s">
        <v>53</v>
      </c>
      <c r="F17" s="236">
        <f>F18</f>
        <v>885916.16</v>
      </c>
      <c r="G17" s="190">
        <f>G18</f>
        <v>338012.08</v>
      </c>
    </row>
    <row r="18" spans="1:7" ht="59.25" customHeight="1">
      <c r="A18" s="100" t="s">
        <v>7</v>
      </c>
      <c r="B18" s="7" t="s">
        <v>13</v>
      </c>
      <c r="C18" s="7" t="s">
        <v>36</v>
      </c>
      <c r="D18" s="7" t="s">
        <v>8</v>
      </c>
      <c r="E18" s="34" t="s">
        <v>54</v>
      </c>
      <c r="F18" s="236">
        <f>F19+F26+F24</f>
        <v>885916.16</v>
      </c>
      <c r="G18" s="190">
        <f>G19+G26+G24</f>
        <v>338012.08</v>
      </c>
    </row>
    <row r="19" spans="1:7" ht="19.5" customHeight="1">
      <c r="A19" s="100" t="s">
        <v>7</v>
      </c>
      <c r="B19" s="7" t="s">
        <v>13</v>
      </c>
      <c r="C19" s="7" t="s">
        <v>102</v>
      </c>
      <c r="D19" s="7" t="s">
        <v>8</v>
      </c>
      <c r="E19" s="34" t="s">
        <v>15</v>
      </c>
      <c r="F19" s="236">
        <f>F20+F21+F22+F23</f>
        <v>866100</v>
      </c>
      <c r="G19" s="190">
        <f>G20+G21+G22+G23</f>
        <v>319196.08</v>
      </c>
    </row>
    <row r="20" spans="1:7" ht="31.5" customHeight="1">
      <c r="A20" s="101" t="s">
        <v>7</v>
      </c>
      <c r="B20" s="91" t="s">
        <v>13</v>
      </c>
      <c r="C20" s="91" t="s">
        <v>102</v>
      </c>
      <c r="D20" s="91" t="s">
        <v>12</v>
      </c>
      <c r="E20" s="46" t="s">
        <v>103</v>
      </c>
      <c r="F20" s="237">
        <v>389600</v>
      </c>
      <c r="G20" s="191">
        <v>100738.93</v>
      </c>
    </row>
    <row r="21" spans="1:7" ht="30.75" customHeight="1">
      <c r="A21" s="101" t="s">
        <v>7</v>
      </c>
      <c r="B21" s="91" t="s">
        <v>13</v>
      </c>
      <c r="C21" s="91" t="s">
        <v>102</v>
      </c>
      <c r="D21" s="91" t="s">
        <v>16</v>
      </c>
      <c r="E21" s="48" t="s">
        <v>55</v>
      </c>
      <c r="F21" s="237">
        <v>298100</v>
      </c>
      <c r="G21" s="191">
        <v>161062.7</v>
      </c>
    </row>
    <row r="22" spans="1:7" ht="19.5" customHeight="1">
      <c r="A22" s="101" t="s">
        <v>7</v>
      </c>
      <c r="B22" s="91" t="s">
        <v>13</v>
      </c>
      <c r="C22" s="91" t="s">
        <v>102</v>
      </c>
      <c r="D22" s="91" t="s">
        <v>17</v>
      </c>
      <c r="E22" s="48" t="s">
        <v>18</v>
      </c>
      <c r="F22" s="237">
        <v>5000</v>
      </c>
      <c r="G22" s="191">
        <v>0</v>
      </c>
    </row>
    <row r="23" spans="1:7" s="192" customFormat="1" ht="18" customHeight="1">
      <c r="A23" s="101" t="s">
        <v>7</v>
      </c>
      <c r="B23" s="91" t="s">
        <v>13</v>
      </c>
      <c r="C23" s="91" t="s">
        <v>102</v>
      </c>
      <c r="D23" s="91" t="s">
        <v>19</v>
      </c>
      <c r="E23" s="48" t="s">
        <v>20</v>
      </c>
      <c r="F23" s="237">
        <v>173400</v>
      </c>
      <c r="G23" s="191">
        <v>57394.45</v>
      </c>
    </row>
    <row r="24" spans="1:7" ht="45" customHeight="1">
      <c r="A24" s="100" t="s">
        <v>7</v>
      </c>
      <c r="B24" s="7" t="s">
        <v>13</v>
      </c>
      <c r="C24" s="7" t="s">
        <v>242</v>
      </c>
      <c r="D24" s="7" t="s">
        <v>8</v>
      </c>
      <c r="E24" s="34" t="s">
        <v>243</v>
      </c>
      <c r="F24" s="39">
        <f>F25</f>
        <v>18816.16</v>
      </c>
      <c r="G24" s="45">
        <f>G25</f>
        <v>18816</v>
      </c>
    </row>
    <row r="25" spans="1:7" s="192" customFormat="1" ht="30.75" customHeight="1">
      <c r="A25" s="101" t="s">
        <v>7</v>
      </c>
      <c r="B25" s="91" t="s">
        <v>13</v>
      </c>
      <c r="C25" s="91" t="s">
        <v>244</v>
      </c>
      <c r="D25" s="91" t="s">
        <v>16</v>
      </c>
      <c r="E25" s="48" t="s">
        <v>55</v>
      </c>
      <c r="F25" s="38">
        <v>18816.16</v>
      </c>
      <c r="G25" s="47">
        <v>18816</v>
      </c>
    </row>
    <row r="26" spans="1:7" ht="46.5" customHeight="1">
      <c r="A26" s="100" t="s">
        <v>7</v>
      </c>
      <c r="B26" s="7" t="s">
        <v>13</v>
      </c>
      <c r="C26" s="7" t="s">
        <v>203</v>
      </c>
      <c r="D26" s="7" t="s">
        <v>8</v>
      </c>
      <c r="E26" s="34" t="s">
        <v>204</v>
      </c>
      <c r="F26" s="236">
        <f>F27</f>
        <v>1000</v>
      </c>
      <c r="G26" s="190">
        <f>G27</f>
        <v>0</v>
      </c>
    </row>
    <row r="27" spans="1:7" ht="34.5" customHeight="1">
      <c r="A27" s="101" t="s">
        <v>7</v>
      </c>
      <c r="B27" s="91" t="s">
        <v>13</v>
      </c>
      <c r="C27" s="91" t="s">
        <v>205</v>
      </c>
      <c r="D27" s="91" t="s">
        <v>16</v>
      </c>
      <c r="E27" s="48" t="s">
        <v>55</v>
      </c>
      <c r="F27" s="237">
        <v>1000</v>
      </c>
      <c r="G27" s="191">
        <v>0</v>
      </c>
    </row>
    <row r="28" spans="1:7" ht="18" customHeight="1">
      <c r="A28" s="100" t="s">
        <v>7</v>
      </c>
      <c r="B28" s="7">
        <v>13</v>
      </c>
      <c r="C28" s="7"/>
      <c r="D28" s="7"/>
      <c r="E28" s="33" t="s">
        <v>21</v>
      </c>
      <c r="F28" s="236">
        <f aca="true" t="shared" si="1" ref="F28:G30">F29</f>
        <v>2902860.04</v>
      </c>
      <c r="G28" s="190">
        <f t="shared" si="1"/>
        <v>719606.56</v>
      </c>
    </row>
    <row r="29" spans="1:7" ht="45" customHeight="1">
      <c r="A29" s="100" t="s">
        <v>7</v>
      </c>
      <c r="B29" s="7">
        <v>13</v>
      </c>
      <c r="C29" s="7" t="s">
        <v>56</v>
      </c>
      <c r="D29" s="7" t="s">
        <v>8</v>
      </c>
      <c r="E29" s="34" t="s">
        <v>53</v>
      </c>
      <c r="F29" s="236">
        <f t="shared" si="1"/>
        <v>2902860.04</v>
      </c>
      <c r="G29" s="190">
        <f t="shared" si="1"/>
        <v>719606.56</v>
      </c>
    </row>
    <row r="30" spans="1:7" ht="57.75" customHeight="1">
      <c r="A30" s="100" t="s">
        <v>7</v>
      </c>
      <c r="B30" s="7" t="s">
        <v>104</v>
      </c>
      <c r="C30" s="7" t="s">
        <v>36</v>
      </c>
      <c r="D30" s="7" t="s">
        <v>8</v>
      </c>
      <c r="E30" s="34" t="s">
        <v>105</v>
      </c>
      <c r="F30" s="236">
        <f t="shared" si="1"/>
        <v>2902860.04</v>
      </c>
      <c r="G30" s="190">
        <f t="shared" si="1"/>
        <v>719606.56</v>
      </c>
    </row>
    <row r="31" spans="1:7" ht="33.75" customHeight="1">
      <c r="A31" s="100" t="s">
        <v>7</v>
      </c>
      <c r="B31" s="7">
        <v>13</v>
      </c>
      <c r="C31" s="7" t="s">
        <v>106</v>
      </c>
      <c r="D31" s="7" t="s">
        <v>8</v>
      </c>
      <c r="E31" s="33" t="s">
        <v>107</v>
      </c>
      <c r="F31" s="236">
        <f>SUM(F32:F33)</f>
        <v>2902860.04</v>
      </c>
      <c r="G31" s="190">
        <f>SUM(G32:G33)</f>
        <v>719606.56</v>
      </c>
    </row>
    <row r="32" spans="1:7" ht="31.5" customHeight="1">
      <c r="A32" s="101" t="s">
        <v>7</v>
      </c>
      <c r="B32" s="91" t="s">
        <v>22</v>
      </c>
      <c r="C32" s="91" t="s">
        <v>106</v>
      </c>
      <c r="D32" s="91" t="s">
        <v>12</v>
      </c>
      <c r="E32" s="46" t="s">
        <v>108</v>
      </c>
      <c r="F32" s="237">
        <v>2563530.04</v>
      </c>
      <c r="G32" s="191">
        <v>639792.24</v>
      </c>
    </row>
    <row r="33" spans="1:7" ht="34.5" customHeight="1">
      <c r="A33" s="101" t="s">
        <v>7</v>
      </c>
      <c r="B33" s="91" t="s">
        <v>22</v>
      </c>
      <c r="C33" s="91" t="s">
        <v>106</v>
      </c>
      <c r="D33" s="91" t="s">
        <v>16</v>
      </c>
      <c r="E33" s="48" t="s">
        <v>55</v>
      </c>
      <c r="F33" s="237">
        <v>339330</v>
      </c>
      <c r="G33" s="191">
        <v>79814.32</v>
      </c>
    </row>
    <row r="34" spans="1:7" ht="21" customHeight="1">
      <c r="A34" s="100" t="s">
        <v>10</v>
      </c>
      <c r="B34" s="7"/>
      <c r="C34" s="7"/>
      <c r="D34" s="7"/>
      <c r="E34" s="54" t="s">
        <v>23</v>
      </c>
      <c r="F34" s="236">
        <f aca="true" t="shared" si="2" ref="F34:G38">F35</f>
        <v>162400</v>
      </c>
      <c r="G34" s="190">
        <f t="shared" si="2"/>
        <v>36104.94</v>
      </c>
    </row>
    <row r="35" spans="1:7" ht="18.75" customHeight="1">
      <c r="A35" s="100" t="s">
        <v>10</v>
      </c>
      <c r="B35" s="7" t="s">
        <v>24</v>
      </c>
      <c r="C35" s="7"/>
      <c r="D35" s="7"/>
      <c r="E35" s="33" t="s">
        <v>25</v>
      </c>
      <c r="F35" s="236">
        <f t="shared" si="2"/>
        <v>162400</v>
      </c>
      <c r="G35" s="190">
        <f t="shared" si="2"/>
        <v>36104.94</v>
      </c>
    </row>
    <row r="36" spans="1:7" ht="46.5" customHeight="1">
      <c r="A36" s="100" t="s">
        <v>10</v>
      </c>
      <c r="B36" s="7" t="s">
        <v>24</v>
      </c>
      <c r="C36" s="7" t="s">
        <v>56</v>
      </c>
      <c r="D36" s="7" t="s">
        <v>8</v>
      </c>
      <c r="E36" s="34" t="s">
        <v>53</v>
      </c>
      <c r="F36" s="236">
        <f t="shared" si="2"/>
        <v>162400</v>
      </c>
      <c r="G36" s="190">
        <f t="shared" si="2"/>
        <v>36104.94</v>
      </c>
    </row>
    <row r="37" spans="1:7" ht="58.5" customHeight="1">
      <c r="A37" s="100" t="s">
        <v>10</v>
      </c>
      <c r="B37" s="7" t="s">
        <v>24</v>
      </c>
      <c r="C37" s="7" t="s">
        <v>36</v>
      </c>
      <c r="D37" s="7" t="s">
        <v>8</v>
      </c>
      <c r="E37" s="34" t="s">
        <v>105</v>
      </c>
      <c r="F37" s="236">
        <f t="shared" si="2"/>
        <v>162400</v>
      </c>
      <c r="G37" s="190">
        <f t="shared" si="2"/>
        <v>36104.94</v>
      </c>
    </row>
    <row r="38" spans="1:7" ht="50.25" customHeight="1">
      <c r="A38" s="100" t="s">
        <v>10</v>
      </c>
      <c r="B38" s="7" t="s">
        <v>24</v>
      </c>
      <c r="C38" s="7" t="s">
        <v>109</v>
      </c>
      <c r="D38" s="7" t="s">
        <v>8</v>
      </c>
      <c r="E38" s="33" t="s">
        <v>261</v>
      </c>
      <c r="F38" s="236">
        <f t="shared" si="2"/>
        <v>162400</v>
      </c>
      <c r="G38" s="190">
        <f t="shared" si="2"/>
        <v>36104.94</v>
      </c>
    </row>
    <row r="39" spans="1:7" ht="32.25" customHeight="1">
      <c r="A39" s="101" t="s">
        <v>10</v>
      </c>
      <c r="B39" s="91" t="s">
        <v>24</v>
      </c>
      <c r="C39" s="91" t="s">
        <v>109</v>
      </c>
      <c r="D39" s="91" t="s">
        <v>12</v>
      </c>
      <c r="E39" s="46" t="s">
        <v>108</v>
      </c>
      <c r="F39" s="237">
        <v>162400</v>
      </c>
      <c r="G39" s="191">
        <v>36104.94</v>
      </c>
    </row>
    <row r="40" spans="1:7" ht="38.25" customHeight="1">
      <c r="A40" s="100" t="s">
        <v>24</v>
      </c>
      <c r="B40" s="7"/>
      <c r="C40" s="7"/>
      <c r="D40" s="7"/>
      <c r="E40" s="54" t="s">
        <v>66</v>
      </c>
      <c r="F40" s="236">
        <f>F41+F52</f>
        <v>120363.64</v>
      </c>
      <c r="G40" s="190">
        <f>G41+G52</f>
        <v>0</v>
      </c>
    </row>
    <row r="41" spans="1:7" ht="48.75" customHeight="1">
      <c r="A41" s="100" t="s">
        <v>24</v>
      </c>
      <c r="B41" s="7" t="s">
        <v>49</v>
      </c>
      <c r="C41" s="7"/>
      <c r="D41" s="7"/>
      <c r="E41" s="49" t="s">
        <v>262</v>
      </c>
      <c r="F41" s="236">
        <f>F42+F46+F50</f>
        <v>116363.64</v>
      </c>
      <c r="G41" s="190">
        <f>G42+G46+G50</f>
        <v>0</v>
      </c>
    </row>
    <row r="42" spans="1:7" ht="46.5" customHeight="1">
      <c r="A42" s="100" t="s">
        <v>24</v>
      </c>
      <c r="B42" s="7" t="s">
        <v>49</v>
      </c>
      <c r="C42" s="7" t="s">
        <v>56</v>
      </c>
      <c r="D42" s="7" t="s">
        <v>8</v>
      </c>
      <c r="E42" s="34" t="s">
        <v>53</v>
      </c>
      <c r="F42" s="236">
        <f aca="true" t="shared" si="3" ref="F42:G44">F43</f>
        <v>10000</v>
      </c>
      <c r="G42" s="190">
        <f t="shared" si="3"/>
        <v>0</v>
      </c>
    </row>
    <row r="43" spans="1:7" ht="59.25" customHeight="1">
      <c r="A43" s="100" t="s">
        <v>24</v>
      </c>
      <c r="B43" s="7" t="s">
        <v>49</v>
      </c>
      <c r="C43" s="7" t="s">
        <v>36</v>
      </c>
      <c r="D43" s="7" t="s">
        <v>8</v>
      </c>
      <c r="E43" s="34" t="s">
        <v>105</v>
      </c>
      <c r="F43" s="236">
        <f t="shared" si="3"/>
        <v>10000</v>
      </c>
      <c r="G43" s="190">
        <f t="shared" si="3"/>
        <v>0</v>
      </c>
    </row>
    <row r="44" spans="1:7" ht="50.25" customHeight="1">
      <c r="A44" s="100" t="s">
        <v>24</v>
      </c>
      <c r="B44" s="7" t="s">
        <v>49</v>
      </c>
      <c r="C44" s="7" t="s">
        <v>110</v>
      </c>
      <c r="D44" s="7" t="s">
        <v>8</v>
      </c>
      <c r="E44" s="33" t="s">
        <v>111</v>
      </c>
      <c r="F44" s="236">
        <f t="shared" si="3"/>
        <v>10000</v>
      </c>
      <c r="G44" s="190">
        <f t="shared" si="3"/>
        <v>0</v>
      </c>
    </row>
    <row r="45" spans="1:7" ht="32.25" customHeight="1">
      <c r="A45" s="101" t="s">
        <v>24</v>
      </c>
      <c r="B45" s="91" t="s">
        <v>49</v>
      </c>
      <c r="C45" s="91" t="s">
        <v>110</v>
      </c>
      <c r="D45" s="91" t="s">
        <v>16</v>
      </c>
      <c r="E45" s="48" t="s">
        <v>55</v>
      </c>
      <c r="F45" s="237">
        <v>10000</v>
      </c>
      <c r="G45" s="191">
        <v>0</v>
      </c>
    </row>
    <row r="46" spans="1:7" ht="48" customHeight="1">
      <c r="A46" s="100" t="s">
        <v>24</v>
      </c>
      <c r="B46" s="7" t="s">
        <v>49</v>
      </c>
      <c r="C46" s="7" t="s">
        <v>73</v>
      </c>
      <c r="D46" s="7" t="s">
        <v>8</v>
      </c>
      <c r="E46" s="33" t="s">
        <v>220</v>
      </c>
      <c r="F46" s="236">
        <f aca="true" t="shared" si="4" ref="F46:G48">F47</f>
        <v>70000</v>
      </c>
      <c r="G46" s="190">
        <f t="shared" si="4"/>
        <v>0</v>
      </c>
    </row>
    <row r="47" spans="1:7" ht="18.75" customHeight="1">
      <c r="A47" s="100" t="s">
        <v>24</v>
      </c>
      <c r="B47" s="7" t="s">
        <v>49</v>
      </c>
      <c r="C47" s="7" t="s">
        <v>74</v>
      </c>
      <c r="D47" s="7" t="s">
        <v>8</v>
      </c>
      <c r="E47" s="50" t="s">
        <v>206</v>
      </c>
      <c r="F47" s="236">
        <f t="shared" si="4"/>
        <v>70000</v>
      </c>
      <c r="G47" s="190">
        <f t="shared" si="4"/>
        <v>0</v>
      </c>
    </row>
    <row r="48" spans="1:7" ht="30" customHeight="1">
      <c r="A48" s="100" t="s">
        <v>24</v>
      </c>
      <c r="B48" s="7" t="s">
        <v>49</v>
      </c>
      <c r="C48" s="7" t="s">
        <v>201</v>
      </c>
      <c r="D48" s="7" t="s">
        <v>8</v>
      </c>
      <c r="E48" s="34" t="s">
        <v>75</v>
      </c>
      <c r="F48" s="236">
        <f t="shared" si="4"/>
        <v>70000</v>
      </c>
      <c r="G48" s="190">
        <f t="shared" si="4"/>
        <v>0</v>
      </c>
    </row>
    <row r="49" spans="1:7" ht="34.5" customHeight="1">
      <c r="A49" s="101" t="s">
        <v>24</v>
      </c>
      <c r="B49" s="91" t="s">
        <v>49</v>
      </c>
      <c r="C49" s="91" t="s">
        <v>201</v>
      </c>
      <c r="D49" s="91" t="s">
        <v>16</v>
      </c>
      <c r="E49" s="48" t="s">
        <v>55</v>
      </c>
      <c r="F49" s="237">
        <v>70000</v>
      </c>
      <c r="G49" s="191">
        <v>0</v>
      </c>
    </row>
    <row r="50" spans="1:7" ht="29.25" customHeight="1">
      <c r="A50" s="204" t="s">
        <v>24</v>
      </c>
      <c r="B50" s="193" t="s">
        <v>49</v>
      </c>
      <c r="C50" s="51" t="s">
        <v>194</v>
      </c>
      <c r="D50" s="193" t="s">
        <v>8</v>
      </c>
      <c r="E50" s="52" t="s">
        <v>359</v>
      </c>
      <c r="F50" s="238">
        <f>F51</f>
        <v>36363.64</v>
      </c>
      <c r="G50" s="205">
        <f>G51</f>
        <v>0</v>
      </c>
    </row>
    <row r="51" spans="1:7" ht="32.25" customHeight="1">
      <c r="A51" s="206" t="s">
        <v>24</v>
      </c>
      <c r="B51" s="59" t="s">
        <v>49</v>
      </c>
      <c r="C51" s="60" t="s">
        <v>194</v>
      </c>
      <c r="D51" s="59" t="s">
        <v>16</v>
      </c>
      <c r="E51" s="61" t="s">
        <v>55</v>
      </c>
      <c r="F51" s="239">
        <v>36363.64</v>
      </c>
      <c r="G51" s="207">
        <v>0</v>
      </c>
    </row>
    <row r="52" spans="1:7" ht="38.25" customHeight="1">
      <c r="A52" s="100" t="s">
        <v>24</v>
      </c>
      <c r="B52" s="7" t="s">
        <v>193</v>
      </c>
      <c r="C52" s="7"/>
      <c r="D52" s="7"/>
      <c r="E52" s="54" t="s">
        <v>195</v>
      </c>
      <c r="F52" s="236">
        <f>F53+F61+F65+F57</f>
        <v>4000</v>
      </c>
      <c r="G52" s="190">
        <f>G53+G61+G65+G57</f>
        <v>0</v>
      </c>
    </row>
    <row r="53" spans="1:7" ht="65.25" customHeight="1">
      <c r="A53" s="100" t="s">
        <v>24</v>
      </c>
      <c r="B53" s="7" t="s">
        <v>193</v>
      </c>
      <c r="C53" s="7" t="s">
        <v>63</v>
      </c>
      <c r="D53" s="7" t="s">
        <v>8</v>
      </c>
      <c r="E53" s="53" t="s">
        <v>360</v>
      </c>
      <c r="F53" s="236">
        <f aca="true" t="shared" si="5" ref="F53:G55">F54</f>
        <v>1000</v>
      </c>
      <c r="G53" s="190">
        <f t="shared" si="5"/>
        <v>0</v>
      </c>
    </row>
    <row r="54" spans="1:7" ht="30" customHeight="1">
      <c r="A54" s="100" t="s">
        <v>24</v>
      </c>
      <c r="B54" s="7" t="s">
        <v>193</v>
      </c>
      <c r="C54" s="7" t="s">
        <v>65</v>
      </c>
      <c r="D54" s="7" t="s">
        <v>8</v>
      </c>
      <c r="E54" s="53" t="s">
        <v>64</v>
      </c>
      <c r="F54" s="236">
        <f t="shared" si="5"/>
        <v>1000</v>
      </c>
      <c r="G54" s="190">
        <f t="shared" si="5"/>
        <v>0</v>
      </c>
    </row>
    <row r="55" spans="1:7" ht="30" customHeight="1">
      <c r="A55" s="100" t="s">
        <v>24</v>
      </c>
      <c r="B55" s="7" t="s">
        <v>193</v>
      </c>
      <c r="C55" s="7" t="s">
        <v>68</v>
      </c>
      <c r="D55" s="7" t="s">
        <v>8</v>
      </c>
      <c r="E55" s="34" t="s">
        <v>67</v>
      </c>
      <c r="F55" s="236">
        <f t="shared" si="5"/>
        <v>1000</v>
      </c>
      <c r="G55" s="190">
        <f t="shared" si="5"/>
        <v>0</v>
      </c>
    </row>
    <row r="56" spans="1:7" ht="31.5" customHeight="1">
      <c r="A56" s="101" t="s">
        <v>24</v>
      </c>
      <c r="B56" s="91" t="s">
        <v>193</v>
      </c>
      <c r="C56" s="91" t="s">
        <v>68</v>
      </c>
      <c r="D56" s="91" t="s">
        <v>16</v>
      </c>
      <c r="E56" s="48" t="s">
        <v>55</v>
      </c>
      <c r="F56" s="237">
        <v>1000</v>
      </c>
      <c r="G56" s="191">
        <v>0</v>
      </c>
    </row>
    <row r="57" spans="1:7" ht="49.5" customHeight="1">
      <c r="A57" s="100" t="s">
        <v>24</v>
      </c>
      <c r="B57" s="7" t="s">
        <v>193</v>
      </c>
      <c r="C57" s="7" t="s">
        <v>221</v>
      </c>
      <c r="D57" s="7" t="s">
        <v>8</v>
      </c>
      <c r="E57" s="33" t="s">
        <v>361</v>
      </c>
      <c r="F57" s="236">
        <f aca="true" t="shared" si="6" ref="F57:G59">F58</f>
        <v>1000</v>
      </c>
      <c r="G57" s="190">
        <f t="shared" si="6"/>
        <v>0</v>
      </c>
    </row>
    <row r="58" spans="1:7" ht="21" customHeight="1">
      <c r="A58" s="100" t="s">
        <v>24</v>
      </c>
      <c r="B58" s="7" t="s">
        <v>193</v>
      </c>
      <c r="C58" s="7" t="s">
        <v>222</v>
      </c>
      <c r="D58" s="7" t="s">
        <v>8</v>
      </c>
      <c r="E58" s="102" t="s">
        <v>223</v>
      </c>
      <c r="F58" s="236">
        <f t="shared" si="6"/>
        <v>1000</v>
      </c>
      <c r="G58" s="190">
        <f t="shared" si="6"/>
        <v>0</v>
      </c>
    </row>
    <row r="59" spans="1:7" ht="30" customHeight="1">
      <c r="A59" s="100" t="s">
        <v>24</v>
      </c>
      <c r="B59" s="7" t="s">
        <v>193</v>
      </c>
      <c r="C59" s="7" t="s">
        <v>224</v>
      </c>
      <c r="D59" s="7" t="s">
        <v>8</v>
      </c>
      <c r="E59" s="34" t="s">
        <v>225</v>
      </c>
      <c r="F59" s="236">
        <f t="shared" si="6"/>
        <v>1000</v>
      </c>
      <c r="G59" s="190">
        <f t="shared" si="6"/>
        <v>0</v>
      </c>
    </row>
    <row r="60" spans="1:7" ht="31.5" customHeight="1">
      <c r="A60" s="101" t="s">
        <v>24</v>
      </c>
      <c r="B60" s="91" t="s">
        <v>193</v>
      </c>
      <c r="C60" s="91" t="s">
        <v>224</v>
      </c>
      <c r="D60" s="91" t="s">
        <v>16</v>
      </c>
      <c r="E60" s="48" t="s">
        <v>55</v>
      </c>
      <c r="F60" s="237">
        <v>1000</v>
      </c>
      <c r="G60" s="191">
        <v>0</v>
      </c>
    </row>
    <row r="61" spans="1:7" ht="60" customHeight="1">
      <c r="A61" s="100" t="s">
        <v>24</v>
      </c>
      <c r="B61" s="7" t="s">
        <v>193</v>
      </c>
      <c r="C61" s="7" t="s">
        <v>70</v>
      </c>
      <c r="D61" s="7" t="s">
        <v>8</v>
      </c>
      <c r="E61" s="34" t="s">
        <v>362</v>
      </c>
      <c r="F61" s="236">
        <f aca="true" t="shared" si="7" ref="F61:G63">F62</f>
        <v>1000</v>
      </c>
      <c r="G61" s="190">
        <f t="shared" si="7"/>
        <v>0</v>
      </c>
    </row>
    <row r="62" spans="1:7" ht="30" customHeight="1">
      <c r="A62" s="100" t="s">
        <v>24</v>
      </c>
      <c r="B62" s="7" t="s">
        <v>193</v>
      </c>
      <c r="C62" s="7" t="s">
        <v>70</v>
      </c>
      <c r="D62" s="7" t="s">
        <v>8</v>
      </c>
      <c r="E62" s="34" t="s">
        <v>71</v>
      </c>
      <c r="F62" s="236">
        <f t="shared" si="7"/>
        <v>1000</v>
      </c>
      <c r="G62" s="190">
        <f t="shared" si="7"/>
        <v>0</v>
      </c>
    </row>
    <row r="63" spans="1:7" ht="43.5" customHeight="1">
      <c r="A63" s="100" t="s">
        <v>24</v>
      </c>
      <c r="B63" s="7" t="s">
        <v>193</v>
      </c>
      <c r="C63" s="7" t="s">
        <v>72</v>
      </c>
      <c r="D63" s="7" t="s">
        <v>8</v>
      </c>
      <c r="E63" s="34" t="s">
        <v>185</v>
      </c>
      <c r="F63" s="236">
        <f t="shared" si="7"/>
        <v>1000</v>
      </c>
      <c r="G63" s="190">
        <f t="shared" si="7"/>
        <v>0</v>
      </c>
    </row>
    <row r="64" spans="1:7" ht="33.75" customHeight="1">
      <c r="A64" s="101" t="s">
        <v>24</v>
      </c>
      <c r="B64" s="91" t="s">
        <v>193</v>
      </c>
      <c r="C64" s="91" t="s">
        <v>72</v>
      </c>
      <c r="D64" s="91" t="s">
        <v>16</v>
      </c>
      <c r="E64" s="48" t="s">
        <v>55</v>
      </c>
      <c r="F64" s="237">
        <v>1000</v>
      </c>
      <c r="G64" s="191">
        <v>0</v>
      </c>
    </row>
    <row r="65" spans="1:7" ht="46.5" customHeight="1">
      <c r="A65" s="100" t="s">
        <v>24</v>
      </c>
      <c r="B65" s="7" t="s">
        <v>193</v>
      </c>
      <c r="C65" s="7" t="s">
        <v>248</v>
      </c>
      <c r="D65" s="7" t="s">
        <v>8</v>
      </c>
      <c r="E65" s="34" t="s">
        <v>245</v>
      </c>
      <c r="F65" s="236">
        <f aca="true" t="shared" si="8" ref="F65:G67">F66</f>
        <v>1000</v>
      </c>
      <c r="G65" s="190">
        <f t="shared" si="8"/>
        <v>0</v>
      </c>
    </row>
    <row r="66" spans="1:7" ht="30" customHeight="1">
      <c r="A66" s="100" t="s">
        <v>24</v>
      </c>
      <c r="B66" s="7" t="s">
        <v>193</v>
      </c>
      <c r="C66" s="7" t="s">
        <v>248</v>
      </c>
      <c r="D66" s="7" t="s">
        <v>8</v>
      </c>
      <c r="E66" s="34" t="s">
        <v>246</v>
      </c>
      <c r="F66" s="236">
        <f t="shared" si="8"/>
        <v>1000</v>
      </c>
      <c r="G66" s="190">
        <f t="shared" si="8"/>
        <v>0</v>
      </c>
    </row>
    <row r="67" spans="1:7" ht="33" customHeight="1">
      <c r="A67" s="100" t="s">
        <v>24</v>
      </c>
      <c r="B67" s="7" t="s">
        <v>193</v>
      </c>
      <c r="C67" s="7" t="s">
        <v>249</v>
      </c>
      <c r="D67" s="7" t="s">
        <v>8</v>
      </c>
      <c r="E67" s="34" t="s">
        <v>247</v>
      </c>
      <c r="F67" s="236">
        <f t="shared" si="8"/>
        <v>1000</v>
      </c>
      <c r="G67" s="190">
        <f t="shared" si="8"/>
        <v>0</v>
      </c>
    </row>
    <row r="68" spans="1:7" ht="33.75" customHeight="1">
      <c r="A68" s="101" t="s">
        <v>24</v>
      </c>
      <c r="B68" s="91" t="s">
        <v>193</v>
      </c>
      <c r="C68" s="91" t="s">
        <v>249</v>
      </c>
      <c r="D68" s="91" t="s">
        <v>16</v>
      </c>
      <c r="E68" s="48" t="s">
        <v>55</v>
      </c>
      <c r="F68" s="237">
        <v>1000</v>
      </c>
      <c r="G68" s="191">
        <v>0</v>
      </c>
    </row>
    <row r="69" spans="1:7" ht="21.75" customHeight="1">
      <c r="A69" s="100" t="s">
        <v>13</v>
      </c>
      <c r="B69" s="7"/>
      <c r="C69" s="7"/>
      <c r="D69" s="7"/>
      <c r="E69" s="54" t="s">
        <v>28</v>
      </c>
      <c r="F69" s="236">
        <f>F70+F74</f>
        <v>770636.23</v>
      </c>
      <c r="G69" s="190">
        <f>G70+G74</f>
        <v>57000</v>
      </c>
    </row>
    <row r="70" spans="1:7" ht="16.5" customHeight="1">
      <c r="A70" s="107" t="s">
        <v>13</v>
      </c>
      <c r="B70" s="32" t="s">
        <v>26</v>
      </c>
      <c r="C70" s="7"/>
      <c r="D70" s="32"/>
      <c r="E70" s="33" t="s">
        <v>374</v>
      </c>
      <c r="F70" s="236">
        <f aca="true" t="shared" si="9" ref="F70:G72">F71</f>
        <v>765636.23</v>
      </c>
      <c r="G70" s="190">
        <f t="shared" si="9"/>
        <v>57000</v>
      </c>
    </row>
    <row r="71" spans="1:7" ht="62.25" customHeight="1">
      <c r="A71" s="107" t="s">
        <v>13</v>
      </c>
      <c r="B71" s="32" t="s">
        <v>26</v>
      </c>
      <c r="C71" s="195" t="s">
        <v>112</v>
      </c>
      <c r="D71" s="7" t="s">
        <v>8</v>
      </c>
      <c r="E71" s="33" t="s">
        <v>29</v>
      </c>
      <c r="F71" s="236">
        <f t="shared" si="9"/>
        <v>765636.23</v>
      </c>
      <c r="G71" s="190">
        <f t="shared" si="9"/>
        <v>57000</v>
      </c>
    </row>
    <row r="72" spans="1:7" ht="49.5" customHeight="1">
      <c r="A72" s="107" t="s">
        <v>13</v>
      </c>
      <c r="B72" s="32" t="s">
        <v>26</v>
      </c>
      <c r="C72" s="195" t="s">
        <v>113</v>
      </c>
      <c r="D72" s="7" t="s">
        <v>8</v>
      </c>
      <c r="E72" s="33" t="s">
        <v>114</v>
      </c>
      <c r="F72" s="236">
        <f t="shared" si="9"/>
        <v>765636.23</v>
      </c>
      <c r="G72" s="190">
        <f t="shared" si="9"/>
        <v>57000</v>
      </c>
    </row>
    <row r="73" spans="1:7" ht="33" customHeight="1">
      <c r="A73" s="108" t="s">
        <v>13</v>
      </c>
      <c r="B73" s="31" t="s">
        <v>26</v>
      </c>
      <c r="C73" s="196" t="s">
        <v>113</v>
      </c>
      <c r="D73" s="91" t="s">
        <v>16</v>
      </c>
      <c r="E73" s="48" t="s">
        <v>55</v>
      </c>
      <c r="F73" s="237">
        <v>765636.23</v>
      </c>
      <c r="G73" s="191">
        <v>57000</v>
      </c>
    </row>
    <row r="74" spans="1:7" ht="18" customHeight="1">
      <c r="A74" s="100" t="s">
        <v>13</v>
      </c>
      <c r="B74" s="7" t="s">
        <v>30</v>
      </c>
      <c r="C74" s="7"/>
      <c r="D74" s="7"/>
      <c r="E74" s="33" t="s">
        <v>31</v>
      </c>
      <c r="F74" s="236">
        <f>F75+F77</f>
        <v>5000</v>
      </c>
      <c r="G74" s="190">
        <f>G75+G77</f>
        <v>0</v>
      </c>
    </row>
    <row r="75" spans="1:7" ht="50.25" customHeight="1">
      <c r="A75" s="100" t="s">
        <v>13</v>
      </c>
      <c r="B75" s="7" t="s">
        <v>30</v>
      </c>
      <c r="C75" s="7" t="s">
        <v>188</v>
      </c>
      <c r="D75" s="7" t="s">
        <v>8</v>
      </c>
      <c r="E75" s="33" t="s">
        <v>187</v>
      </c>
      <c r="F75" s="236">
        <f>F76</f>
        <v>5000</v>
      </c>
      <c r="G75" s="190">
        <f>G76</f>
        <v>0</v>
      </c>
    </row>
    <row r="76" spans="1:7" ht="33.75" customHeight="1">
      <c r="A76" s="101" t="s">
        <v>13</v>
      </c>
      <c r="B76" s="91" t="s">
        <v>30</v>
      </c>
      <c r="C76" s="91" t="s">
        <v>188</v>
      </c>
      <c r="D76" s="91" t="s">
        <v>16</v>
      </c>
      <c r="E76" s="48" t="s">
        <v>55</v>
      </c>
      <c r="F76" s="237">
        <v>5000</v>
      </c>
      <c r="G76" s="191">
        <v>0</v>
      </c>
    </row>
    <row r="77" spans="1:7" ht="35.25" customHeight="1">
      <c r="A77" s="100" t="s">
        <v>13</v>
      </c>
      <c r="B77" s="7" t="s">
        <v>30</v>
      </c>
      <c r="C77" s="7" t="s">
        <v>259</v>
      </c>
      <c r="D77" s="7" t="s">
        <v>8</v>
      </c>
      <c r="E77" s="33" t="s">
        <v>363</v>
      </c>
      <c r="F77" s="236">
        <f aca="true" t="shared" si="10" ref="F77:G79">F78</f>
        <v>0</v>
      </c>
      <c r="G77" s="190">
        <f t="shared" si="10"/>
        <v>0</v>
      </c>
    </row>
    <row r="78" spans="1:7" ht="44.25" customHeight="1">
      <c r="A78" s="100" t="s">
        <v>13</v>
      </c>
      <c r="B78" s="7" t="s">
        <v>30</v>
      </c>
      <c r="C78" s="7" t="s">
        <v>260</v>
      </c>
      <c r="D78" s="7" t="s">
        <v>8</v>
      </c>
      <c r="E78" s="50" t="s">
        <v>364</v>
      </c>
      <c r="F78" s="236">
        <f t="shared" si="10"/>
        <v>0</v>
      </c>
      <c r="G78" s="190">
        <f t="shared" si="10"/>
        <v>0</v>
      </c>
    </row>
    <row r="79" spans="1:7" ht="34.5" customHeight="1">
      <c r="A79" s="101" t="s">
        <v>13</v>
      </c>
      <c r="B79" s="91" t="s">
        <v>30</v>
      </c>
      <c r="C79" s="7" t="s">
        <v>365</v>
      </c>
      <c r="D79" s="7" t="s">
        <v>8</v>
      </c>
      <c r="E79" s="34" t="s">
        <v>366</v>
      </c>
      <c r="F79" s="236">
        <f t="shared" si="10"/>
        <v>0</v>
      </c>
      <c r="G79" s="190">
        <f t="shared" si="10"/>
        <v>0</v>
      </c>
    </row>
    <row r="80" spans="1:7" ht="34.5" customHeight="1">
      <c r="A80" s="101" t="s">
        <v>13</v>
      </c>
      <c r="B80" s="91" t="s">
        <v>30</v>
      </c>
      <c r="C80" s="91" t="s">
        <v>365</v>
      </c>
      <c r="D80" s="91" t="s">
        <v>16</v>
      </c>
      <c r="E80" s="48" t="s">
        <v>55</v>
      </c>
      <c r="F80" s="237">
        <v>0</v>
      </c>
      <c r="G80" s="191">
        <v>0</v>
      </c>
    </row>
    <row r="81" spans="1:7" ht="23.25" customHeight="1">
      <c r="A81" s="100" t="s">
        <v>32</v>
      </c>
      <c r="B81" s="7"/>
      <c r="C81" s="7"/>
      <c r="D81" s="7"/>
      <c r="E81" s="54" t="s">
        <v>80</v>
      </c>
      <c r="F81" s="236">
        <f>F88+F93+F82+F107</f>
        <v>948700</v>
      </c>
      <c r="G81" s="190">
        <f>G88+G93+G82+G107</f>
        <v>68061.8</v>
      </c>
    </row>
    <row r="82" spans="1:7" ht="23.25" customHeight="1">
      <c r="A82" s="100" t="s">
        <v>32</v>
      </c>
      <c r="B82" s="7" t="s">
        <v>7</v>
      </c>
      <c r="C82" s="7"/>
      <c r="D82" s="7"/>
      <c r="E82" s="54" t="s">
        <v>196</v>
      </c>
      <c r="F82" s="236">
        <f aca="true" t="shared" si="11" ref="F82:G86">F83</f>
        <v>0</v>
      </c>
      <c r="G82" s="190">
        <f t="shared" si="11"/>
        <v>0</v>
      </c>
    </row>
    <row r="83" spans="1:7" ht="46.5" customHeight="1">
      <c r="A83" s="100" t="s">
        <v>32</v>
      </c>
      <c r="B83" s="7" t="s">
        <v>7</v>
      </c>
      <c r="C83" s="7" t="s">
        <v>56</v>
      </c>
      <c r="D83" s="7" t="s">
        <v>8</v>
      </c>
      <c r="E83" s="34" t="s">
        <v>53</v>
      </c>
      <c r="F83" s="236">
        <f t="shared" si="11"/>
        <v>0</v>
      </c>
      <c r="G83" s="190">
        <f t="shared" si="11"/>
        <v>0</v>
      </c>
    </row>
    <row r="84" spans="1:7" ht="33" customHeight="1">
      <c r="A84" s="100" t="s">
        <v>32</v>
      </c>
      <c r="B84" s="7" t="s">
        <v>7</v>
      </c>
      <c r="C84" s="7" t="s">
        <v>116</v>
      </c>
      <c r="D84" s="7" t="s">
        <v>8</v>
      </c>
      <c r="E84" s="33" t="s">
        <v>197</v>
      </c>
      <c r="F84" s="236">
        <f t="shared" si="11"/>
        <v>0</v>
      </c>
      <c r="G84" s="190">
        <f t="shared" si="11"/>
        <v>0</v>
      </c>
    </row>
    <row r="85" spans="1:7" ht="18.75" customHeight="1">
      <c r="A85" s="100" t="s">
        <v>32</v>
      </c>
      <c r="B85" s="7" t="s">
        <v>7</v>
      </c>
      <c r="C85" s="7" t="s">
        <v>207</v>
      </c>
      <c r="D85" s="7" t="s">
        <v>8</v>
      </c>
      <c r="E85" s="33" t="s">
        <v>196</v>
      </c>
      <c r="F85" s="236">
        <f t="shared" si="11"/>
        <v>0</v>
      </c>
      <c r="G85" s="190">
        <f t="shared" si="11"/>
        <v>0</v>
      </c>
    </row>
    <row r="86" spans="1:7" ht="23.25" customHeight="1">
      <c r="A86" s="100" t="s">
        <v>32</v>
      </c>
      <c r="B86" s="7" t="s">
        <v>7</v>
      </c>
      <c r="C86" s="7" t="s">
        <v>199</v>
      </c>
      <c r="D86" s="7" t="s">
        <v>8</v>
      </c>
      <c r="E86" s="33" t="s">
        <v>198</v>
      </c>
      <c r="F86" s="236">
        <f t="shared" si="11"/>
        <v>0</v>
      </c>
      <c r="G86" s="190">
        <f t="shared" si="11"/>
        <v>0</v>
      </c>
    </row>
    <row r="87" spans="1:7" ht="30.75" customHeight="1">
      <c r="A87" s="101" t="s">
        <v>32</v>
      </c>
      <c r="B87" s="91" t="s">
        <v>7</v>
      </c>
      <c r="C87" s="91" t="s">
        <v>199</v>
      </c>
      <c r="D87" s="91" t="s">
        <v>16</v>
      </c>
      <c r="E87" s="48" t="s">
        <v>55</v>
      </c>
      <c r="F87" s="237">
        <v>0</v>
      </c>
      <c r="G87" s="191">
        <v>0</v>
      </c>
    </row>
    <row r="88" spans="1:7" ht="17.25" customHeight="1">
      <c r="A88" s="100" t="s">
        <v>32</v>
      </c>
      <c r="B88" s="7" t="s">
        <v>10</v>
      </c>
      <c r="C88" s="7"/>
      <c r="D88" s="7"/>
      <c r="E88" s="54" t="s">
        <v>117</v>
      </c>
      <c r="F88" s="236">
        <f aca="true" t="shared" si="12" ref="F88:G91">F89</f>
        <v>100000</v>
      </c>
      <c r="G88" s="190">
        <f t="shared" si="12"/>
        <v>0</v>
      </c>
    </row>
    <row r="89" spans="1:7" ht="49.5" customHeight="1">
      <c r="A89" s="100" t="s">
        <v>32</v>
      </c>
      <c r="B89" s="7" t="s">
        <v>10</v>
      </c>
      <c r="C89" s="7" t="s">
        <v>255</v>
      </c>
      <c r="D89" s="7" t="s">
        <v>8</v>
      </c>
      <c r="E89" s="33" t="s">
        <v>367</v>
      </c>
      <c r="F89" s="236">
        <f t="shared" si="12"/>
        <v>100000</v>
      </c>
      <c r="G89" s="190">
        <f t="shared" si="12"/>
        <v>0</v>
      </c>
    </row>
    <row r="90" spans="1:7" ht="33" customHeight="1">
      <c r="A90" s="100" t="s">
        <v>32</v>
      </c>
      <c r="B90" s="7" t="s">
        <v>10</v>
      </c>
      <c r="C90" s="7" t="s">
        <v>256</v>
      </c>
      <c r="D90" s="7" t="s">
        <v>8</v>
      </c>
      <c r="E90" s="103" t="s">
        <v>250</v>
      </c>
      <c r="F90" s="236">
        <f t="shared" si="12"/>
        <v>100000</v>
      </c>
      <c r="G90" s="190">
        <f t="shared" si="12"/>
        <v>0</v>
      </c>
    </row>
    <row r="91" spans="1:7" ht="31.5" customHeight="1">
      <c r="A91" s="100" t="s">
        <v>32</v>
      </c>
      <c r="B91" s="7" t="s">
        <v>10</v>
      </c>
      <c r="C91" s="7" t="s">
        <v>257</v>
      </c>
      <c r="D91" s="7" t="s">
        <v>8</v>
      </c>
      <c r="E91" s="34" t="s">
        <v>251</v>
      </c>
      <c r="F91" s="236">
        <f t="shared" si="12"/>
        <v>100000</v>
      </c>
      <c r="G91" s="190">
        <f t="shared" si="12"/>
        <v>0</v>
      </c>
    </row>
    <row r="92" spans="1:7" ht="36" customHeight="1">
      <c r="A92" s="100" t="s">
        <v>32</v>
      </c>
      <c r="B92" s="7" t="s">
        <v>10</v>
      </c>
      <c r="C92" s="7" t="s">
        <v>257</v>
      </c>
      <c r="D92" s="7" t="s">
        <v>16</v>
      </c>
      <c r="E92" s="48" t="s">
        <v>55</v>
      </c>
      <c r="F92" s="237">
        <v>100000</v>
      </c>
      <c r="G92" s="191">
        <v>0</v>
      </c>
    </row>
    <row r="93" spans="1:7" s="194" customFormat="1" ht="19.5" customHeight="1">
      <c r="A93" s="100" t="s">
        <v>32</v>
      </c>
      <c r="B93" s="7" t="s">
        <v>24</v>
      </c>
      <c r="C93" s="7"/>
      <c r="D93" s="7"/>
      <c r="E93" s="54" t="s">
        <v>118</v>
      </c>
      <c r="F93" s="236">
        <f>F99+F94</f>
        <v>847700</v>
      </c>
      <c r="G93" s="190">
        <f>G99+G94</f>
        <v>68061.8</v>
      </c>
    </row>
    <row r="94" spans="1:7" s="194" customFormat="1" ht="46.5" customHeight="1">
      <c r="A94" s="100" t="s">
        <v>32</v>
      </c>
      <c r="B94" s="7" t="s">
        <v>24</v>
      </c>
      <c r="C94" s="7" t="s">
        <v>208</v>
      </c>
      <c r="D94" s="7" t="s">
        <v>8</v>
      </c>
      <c r="E94" s="55" t="s">
        <v>368</v>
      </c>
      <c r="F94" s="236">
        <f>F95</f>
        <v>580000</v>
      </c>
      <c r="G94" s="190">
        <f>G95</f>
        <v>0</v>
      </c>
    </row>
    <row r="95" spans="1:7" s="194" customFormat="1" ht="43.5" customHeight="1">
      <c r="A95" s="100" t="s">
        <v>32</v>
      </c>
      <c r="B95" s="7" t="s">
        <v>24</v>
      </c>
      <c r="C95" s="7" t="s">
        <v>209</v>
      </c>
      <c r="D95" s="7" t="s">
        <v>8</v>
      </c>
      <c r="E95" s="55" t="s">
        <v>369</v>
      </c>
      <c r="F95" s="236">
        <f>F96</f>
        <v>580000</v>
      </c>
      <c r="G95" s="190">
        <f>G96</f>
        <v>0</v>
      </c>
    </row>
    <row r="96" spans="1:7" s="194" customFormat="1" ht="30" customHeight="1">
      <c r="A96" s="100" t="s">
        <v>32</v>
      </c>
      <c r="B96" s="7" t="s">
        <v>24</v>
      </c>
      <c r="C96" s="7" t="s">
        <v>210</v>
      </c>
      <c r="D96" s="7" t="s">
        <v>8</v>
      </c>
      <c r="E96" s="34" t="s">
        <v>370</v>
      </c>
      <c r="F96" s="236">
        <f>F97+F98</f>
        <v>580000</v>
      </c>
      <c r="G96" s="190">
        <f>G97+G98</f>
        <v>0</v>
      </c>
    </row>
    <row r="97" spans="1:7" s="194" customFormat="1" ht="33.75" customHeight="1">
      <c r="A97" s="100" t="s">
        <v>32</v>
      </c>
      <c r="B97" s="7" t="s">
        <v>24</v>
      </c>
      <c r="C97" s="91" t="s">
        <v>210</v>
      </c>
      <c r="D97" s="91" t="s">
        <v>16</v>
      </c>
      <c r="E97" s="48" t="s">
        <v>252</v>
      </c>
      <c r="F97" s="237">
        <v>230000</v>
      </c>
      <c r="G97" s="191">
        <v>0</v>
      </c>
    </row>
    <row r="98" spans="1:7" s="194" customFormat="1" ht="27" customHeight="1">
      <c r="A98" s="100" t="s">
        <v>32</v>
      </c>
      <c r="B98" s="7" t="s">
        <v>24</v>
      </c>
      <c r="C98" s="91" t="s">
        <v>210</v>
      </c>
      <c r="D98" s="91" t="s">
        <v>371</v>
      </c>
      <c r="E98" s="197" t="s">
        <v>372</v>
      </c>
      <c r="F98" s="237">
        <v>350000</v>
      </c>
      <c r="G98" s="191">
        <v>0</v>
      </c>
    </row>
    <row r="99" spans="1:7" s="2" customFormat="1" ht="21" customHeight="1">
      <c r="A99" s="100" t="s">
        <v>32</v>
      </c>
      <c r="B99" s="7" t="s">
        <v>24</v>
      </c>
      <c r="C99" s="7" t="s">
        <v>116</v>
      </c>
      <c r="D99" s="7" t="s">
        <v>8</v>
      </c>
      <c r="E99" s="62" t="s">
        <v>119</v>
      </c>
      <c r="F99" s="39">
        <f>F100</f>
        <v>267700</v>
      </c>
      <c r="G99" s="45">
        <f>G100</f>
        <v>68061.8</v>
      </c>
    </row>
    <row r="100" spans="1:7" ht="21" customHeight="1">
      <c r="A100" s="100" t="s">
        <v>32</v>
      </c>
      <c r="B100" s="7" t="s">
        <v>24</v>
      </c>
      <c r="C100" s="7" t="s">
        <v>120</v>
      </c>
      <c r="D100" s="7" t="s">
        <v>8</v>
      </c>
      <c r="E100" s="33" t="s">
        <v>118</v>
      </c>
      <c r="F100" s="236">
        <f>F101+F103+F105</f>
        <v>267700</v>
      </c>
      <c r="G100" s="190">
        <f>G101+G103+G105</f>
        <v>68061.8</v>
      </c>
    </row>
    <row r="101" spans="1:7" ht="19.5" customHeight="1">
      <c r="A101" s="100" t="s">
        <v>32</v>
      </c>
      <c r="B101" s="7" t="s">
        <v>24</v>
      </c>
      <c r="C101" s="7" t="s">
        <v>121</v>
      </c>
      <c r="D101" s="7" t="s">
        <v>8</v>
      </c>
      <c r="E101" s="33" t="s">
        <v>122</v>
      </c>
      <c r="F101" s="236">
        <f>F102</f>
        <v>146200</v>
      </c>
      <c r="G101" s="190">
        <f>G102</f>
        <v>52811.8</v>
      </c>
    </row>
    <row r="102" spans="1:7" ht="33.75" customHeight="1">
      <c r="A102" s="101" t="s">
        <v>32</v>
      </c>
      <c r="B102" s="91" t="s">
        <v>24</v>
      </c>
      <c r="C102" s="91" t="s">
        <v>121</v>
      </c>
      <c r="D102" s="91" t="s">
        <v>16</v>
      </c>
      <c r="E102" s="48" t="s">
        <v>55</v>
      </c>
      <c r="F102" s="237">
        <v>146200</v>
      </c>
      <c r="G102" s="191">
        <v>52811.8</v>
      </c>
    </row>
    <row r="103" spans="1:7" ht="19.5" customHeight="1">
      <c r="A103" s="100" t="s">
        <v>32</v>
      </c>
      <c r="B103" s="7" t="s">
        <v>24</v>
      </c>
      <c r="C103" s="7" t="s">
        <v>123</v>
      </c>
      <c r="D103" s="7" t="s">
        <v>8</v>
      </c>
      <c r="E103" s="33" t="s">
        <v>124</v>
      </c>
      <c r="F103" s="236">
        <f>F104</f>
        <v>30400</v>
      </c>
      <c r="G103" s="190">
        <f>G104</f>
        <v>0</v>
      </c>
    </row>
    <row r="104" spans="1:7" ht="33" customHeight="1">
      <c r="A104" s="101" t="s">
        <v>32</v>
      </c>
      <c r="B104" s="91" t="s">
        <v>24</v>
      </c>
      <c r="C104" s="91" t="s">
        <v>123</v>
      </c>
      <c r="D104" s="91" t="s">
        <v>16</v>
      </c>
      <c r="E104" s="48" t="s">
        <v>55</v>
      </c>
      <c r="F104" s="237">
        <v>30400</v>
      </c>
      <c r="G104" s="191">
        <v>0</v>
      </c>
    </row>
    <row r="105" spans="1:7" ht="33.75" customHeight="1">
      <c r="A105" s="100" t="s">
        <v>32</v>
      </c>
      <c r="B105" s="7" t="s">
        <v>24</v>
      </c>
      <c r="C105" s="7" t="s">
        <v>125</v>
      </c>
      <c r="D105" s="7" t="s">
        <v>8</v>
      </c>
      <c r="E105" s="33" t="s">
        <v>33</v>
      </c>
      <c r="F105" s="236">
        <f>F106</f>
        <v>91100</v>
      </c>
      <c r="G105" s="190">
        <f>G106</f>
        <v>15250</v>
      </c>
    </row>
    <row r="106" spans="1:7" ht="31.5" customHeight="1">
      <c r="A106" s="101" t="s">
        <v>32</v>
      </c>
      <c r="B106" s="91" t="s">
        <v>24</v>
      </c>
      <c r="C106" s="91" t="s">
        <v>125</v>
      </c>
      <c r="D106" s="91" t="s">
        <v>16</v>
      </c>
      <c r="E106" s="48" t="s">
        <v>55</v>
      </c>
      <c r="F106" s="237">
        <v>91100</v>
      </c>
      <c r="G106" s="191">
        <v>15250</v>
      </c>
    </row>
    <row r="107" spans="1:7" ht="31.5" customHeight="1">
      <c r="A107" s="100" t="s">
        <v>32</v>
      </c>
      <c r="B107" s="7" t="s">
        <v>32</v>
      </c>
      <c r="C107" s="7"/>
      <c r="D107" s="7"/>
      <c r="E107" s="33" t="s">
        <v>212</v>
      </c>
      <c r="F107" s="236">
        <f aca="true" t="shared" si="13" ref="F107:G110">F108</f>
        <v>1000</v>
      </c>
      <c r="G107" s="190">
        <f t="shared" si="13"/>
        <v>0</v>
      </c>
    </row>
    <row r="108" spans="1:7" ht="45.75" customHeight="1">
      <c r="A108" s="100" t="s">
        <v>32</v>
      </c>
      <c r="B108" s="7" t="s">
        <v>32</v>
      </c>
      <c r="C108" s="7" t="s">
        <v>76</v>
      </c>
      <c r="D108" s="7" t="s">
        <v>8</v>
      </c>
      <c r="E108" s="50" t="s">
        <v>253</v>
      </c>
      <c r="F108" s="236">
        <f t="shared" si="13"/>
        <v>1000</v>
      </c>
      <c r="G108" s="190">
        <f t="shared" si="13"/>
        <v>0</v>
      </c>
    </row>
    <row r="109" spans="1:7" ht="31.5" customHeight="1">
      <c r="A109" s="100" t="s">
        <v>258</v>
      </c>
      <c r="B109" s="7" t="s">
        <v>30</v>
      </c>
      <c r="C109" s="7" t="s">
        <v>78</v>
      </c>
      <c r="D109" s="7" t="s">
        <v>8</v>
      </c>
      <c r="E109" s="50" t="s">
        <v>77</v>
      </c>
      <c r="F109" s="236">
        <f t="shared" si="13"/>
        <v>1000</v>
      </c>
      <c r="G109" s="190">
        <f t="shared" si="13"/>
        <v>0</v>
      </c>
    </row>
    <row r="110" spans="1:7" ht="35.25" customHeight="1">
      <c r="A110" s="100" t="s">
        <v>32</v>
      </c>
      <c r="B110" s="7" t="s">
        <v>32</v>
      </c>
      <c r="C110" s="7" t="s">
        <v>79</v>
      </c>
      <c r="D110" s="7" t="s">
        <v>8</v>
      </c>
      <c r="E110" s="33" t="s">
        <v>115</v>
      </c>
      <c r="F110" s="236">
        <f t="shared" si="13"/>
        <v>1000</v>
      </c>
      <c r="G110" s="190">
        <f t="shared" si="13"/>
        <v>0</v>
      </c>
    </row>
    <row r="111" spans="1:7" ht="36" customHeight="1">
      <c r="A111" s="101" t="s">
        <v>32</v>
      </c>
      <c r="B111" s="91" t="s">
        <v>32</v>
      </c>
      <c r="C111" s="91" t="s">
        <v>79</v>
      </c>
      <c r="D111" s="91" t="s">
        <v>16</v>
      </c>
      <c r="E111" s="48" t="s">
        <v>55</v>
      </c>
      <c r="F111" s="237">
        <v>1000</v>
      </c>
      <c r="G111" s="191">
        <v>0</v>
      </c>
    </row>
    <row r="112" spans="1:7" ht="21" customHeight="1">
      <c r="A112" s="100" t="s">
        <v>34</v>
      </c>
      <c r="B112" s="7"/>
      <c r="C112" s="7"/>
      <c r="D112" s="7"/>
      <c r="E112" s="54" t="s">
        <v>126</v>
      </c>
      <c r="F112" s="236">
        <f>F113+F123</f>
        <v>2528799.9299999997</v>
      </c>
      <c r="G112" s="190">
        <f>G113+G123</f>
        <v>675392.9199999999</v>
      </c>
    </row>
    <row r="113" spans="1:7" ht="16.5" customHeight="1">
      <c r="A113" s="100" t="s">
        <v>34</v>
      </c>
      <c r="B113" s="7" t="s">
        <v>7</v>
      </c>
      <c r="C113" s="7"/>
      <c r="D113" s="7"/>
      <c r="E113" s="34" t="s">
        <v>35</v>
      </c>
      <c r="F113" s="236">
        <f>F114</f>
        <v>1557699.93</v>
      </c>
      <c r="G113" s="190">
        <f>G114</f>
        <v>442184.47</v>
      </c>
    </row>
    <row r="114" spans="1:7" ht="44.25" customHeight="1">
      <c r="A114" s="100" t="s">
        <v>34</v>
      </c>
      <c r="B114" s="7" t="s">
        <v>7</v>
      </c>
      <c r="C114" s="7" t="s">
        <v>56</v>
      </c>
      <c r="D114" s="7" t="s">
        <v>8</v>
      </c>
      <c r="E114" s="34" t="s">
        <v>53</v>
      </c>
      <c r="F114" s="236">
        <f>F115</f>
        <v>1557699.93</v>
      </c>
      <c r="G114" s="190">
        <f>G115</f>
        <v>442184.47</v>
      </c>
    </row>
    <row r="115" spans="1:7" ht="59.25" customHeight="1">
      <c r="A115" s="100" t="s">
        <v>34</v>
      </c>
      <c r="B115" s="7" t="s">
        <v>7</v>
      </c>
      <c r="C115" s="7" t="s">
        <v>36</v>
      </c>
      <c r="D115" s="7" t="s">
        <v>8</v>
      </c>
      <c r="E115" s="34" t="s">
        <v>105</v>
      </c>
      <c r="F115" s="236">
        <f>F118+F116</f>
        <v>1557699.93</v>
      </c>
      <c r="G115" s="190">
        <f>G118+G116</f>
        <v>442184.47</v>
      </c>
    </row>
    <row r="116" spans="1:7" ht="30.75" customHeight="1">
      <c r="A116" s="100" t="s">
        <v>34</v>
      </c>
      <c r="B116" s="7" t="s">
        <v>7</v>
      </c>
      <c r="C116" s="7" t="s">
        <v>244</v>
      </c>
      <c r="D116" s="7" t="s">
        <v>8</v>
      </c>
      <c r="E116" s="34" t="s">
        <v>254</v>
      </c>
      <c r="F116" s="39">
        <f>F117</f>
        <v>18816.16</v>
      </c>
      <c r="G116" s="45">
        <f>G117</f>
        <v>18816</v>
      </c>
    </row>
    <row r="117" spans="1:7" ht="33" customHeight="1">
      <c r="A117" s="101" t="s">
        <v>34</v>
      </c>
      <c r="B117" s="91" t="s">
        <v>7</v>
      </c>
      <c r="C117" s="91" t="s">
        <v>244</v>
      </c>
      <c r="D117" s="91" t="s">
        <v>16</v>
      </c>
      <c r="E117" s="48" t="s">
        <v>55</v>
      </c>
      <c r="F117" s="38">
        <v>18816.16</v>
      </c>
      <c r="G117" s="47">
        <v>18816</v>
      </c>
    </row>
    <row r="118" spans="1:7" ht="33" customHeight="1">
      <c r="A118" s="100" t="s">
        <v>34</v>
      </c>
      <c r="B118" s="7" t="s">
        <v>7</v>
      </c>
      <c r="C118" s="7" t="s">
        <v>127</v>
      </c>
      <c r="D118" s="7" t="s">
        <v>8</v>
      </c>
      <c r="E118" s="33" t="s">
        <v>128</v>
      </c>
      <c r="F118" s="236">
        <f>F119+F120+F121+F122</f>
        <v>1538883.77</v>
      </c>
      <c r="G118" s="190">
        <f>G119+G120+G121+G122</f>
        <v>423368.47</v>
      </c>
    </row>
    <row r="119" spans="1:7" ht="21" customHeight="1">
      <c r="A119" s="101" t="s">
        <v>34</v>
      </c>
      <c r="B119" s="91" t="s">
        <v>7</v>
      </c>
      <c r="C119" s="91" t="s">
        <v>127</v>
      </c>
      <c r="D119" s="91" t="s">
        <v>50</v>
      </c>
      <c r="E119" s="48" t="s">
        <v>129</v>
      </c>
      <c r="F119" s="237">
        <v>689600</v>
      </c>
      <c r="G119" s="191">
        <v>160780.77</v>
      </c>
    </row>
    <row r="120" spans="1:7" s="192" customFormat="1" ht="33.75" customHeight="1">
      <c r="A120" s="101" t="s">
        <v>34</v>
      </c>
      <c r="B120" s="91" t="s">
        <v>7</v>
      </c>
      <c r="C120" s="91" t="s">
        <v>127</v>
      </c>
      <c r="D120" s="91" t="s">
        <v>16</v>
      </c>
      <c r="E120" s="48" t="s">
        <v>55</v>
      </c>
      <c r="F120" s="237">
        <v>830583.77</v>
      </c>
      <c r="G120" s="191">
        <v>260828.83</v>
      </c>
    </row>
    <row r="121" spans="1:7" s="192" customFormat="1" ht="22.5" customHeight="1">
      <c r="A121" s="101" t="s">
        <v>34</v>
      </c>
      <c r="B121" s="91" t="s">
        <v>7</v>
      </c>
      <c r="C121" s="91" t="s">
        <v>127</v>
      </c>
      <c r="D121" s="91" t="s">
        <v>17</v>
      </c>
      <c r="E121" s="48" t="s">
        <v>18</v>
      </c>
      <c r="F121" s="237">
        <v>2000</v>
      </c>
      <c r="G121" s="191">
        <v>0</v>
      </c>
    </row>
    <row r="122" spans="1:7" s="192" customFormat="1" ht="18" customHeight="1">
      <c r="A122" s="101" t="s">
        <v>34</v>
      </c>
      <c r="B122" s="91" t="s">
        <v>7</v>
      </c>
      <c r="C122" s="91" t="s">
        <v>127</v>
      </c>
      <c r="D122" s="91" t="s">
        <v>19</v>
      </c>
      <c r="E122" s="48" t="s">
        <v>20</v>
      </c>
      <c r="F122" s="237">
        <v>16700</v>
      </c>
      <c r="G122" s="191">
        <v>1758.87</v>
      </c>
    </row>
    <row r="123" spans="1:7" ht="20.25" customHeight="1">
      <c r="A123" s="100" t="s">
        <v>34</v>
      </c>
      <c r="B123" s="7" t="s">
        <v>13</v>
      </c>
      <c r="C123" s="7"/>
      <c r="D123" s="7"/>
      <c r="E123" s="33" t="s">
        <v>130</v>
      </c>
      <c r="F123" s="236">
        <f aca="true" t="shared" si="14" ref="F123:G125">F124</f>
        <v>971100</v>
      </c>
      <c r="G123" s="190">
        <f t="shared" si="14"/>
        <v>233208.45</v>
      </c>
    </row>
    <row r="124" spans="1:7" ht="45" customHeight="1">
      <c r="A124" s="100" t="s">
        <v>34</v>
      </c>
      <c r="B124" s="7" t="s">
        <v>13</v>
      </c>
      <c r="C124" s="7" t="s">
        <v>56</v>
      </c>
      <c r="D124" s="7" t="s">
        <v>8</v>
      </c>
      <c r="E124" s="56" t="s">
        <v>131</v>
      </c>
      <c r="F124" s="236">
        <f t="shared" si="14"/>
        <v>971100</v>
      </c>
      <c r="G124" s="190">
        <f t="shared" si="14"/>
        <v>233208.45</v>
      </c>
    </row>
    <row r="125" spans="1:7" ht="51" customHeight="1">
      <c r="A125" s="100" t="s">
        <v>34</v>
      </c>
      <c r="B125" s="7" t="s">
        <v>13</v>
      </c>
      <c r="C125" s="7" t="s">
        <v>36</v>
      </c>
      <c r="D125" s="7" t="s">
        <v>8</v>
      </c>
      <c r="E125" s="56" t="s">
        <v>132</v>
      </c>
      <c r="F125" s="236">
        <f t="shared" si="14"/>
        <v>971100</v>
      </c>
      <c r="G125" s="190">
        <f t="shared" si="14"/>
        <v>233208.45</v>
      </c>
    </row>
    <row r="126" spans="1:7" ht="80.25" customHeight="1">
      <c r="A126" s="100" t="s">
        <v>34</v>
      </c>
      <c r="B126" s="7" t="s">
        <v>13</v>
      </c>
      <c r="C126" s="7" t="s">
        <v>37</v>
      </c>
      <c r="D126" s="7" t="s">
        <v>8</v>
      </c>
      <c r="E126" s="56" t="s">
        <v>133</v>
      </c>
      <c r="F126" s="236">
        <f>F127+F128</f>
        <v>971100</v>
      </c>
      <c r="G126" s="190">
        <f>G127+G128</f>
        <v>233208.45</v>
      </c>
    </row>
    <row r="127" spans="1:7" ht="30.75" customHeight="1">
      <c r="A127" s="101" t="s">
        <v>34</v>
      </c>
      <c r="B127" s="91" t="s">
        <v>13</v>
      </c>
      <c r="C127" s="91" t="s">
        <v>37</v>
      </c>
      <c r="D127" s="91" t="s">
        <v>12</v>
      </c>
      <c r="E127" s="46" t="s">
        <v>108</v>
      </c>
      <c r="F127" s="237">
        <v>841200</v>
      </c>
      <c r="G127" s="191">
        <v>223351.45</v>
      </c>
    </row>
    <row r="128" spans="1:7" s="192" customFormat="1" ht="32.25" customHeight="1">
      <c r="A128" s="101" t="s">
        <v>34</v>
      </c>
      <c r="B128" s="91" t="s">
        <v>13</v>
      </c>
      <c r="C128" s="91" t="s">
        <v>37</v>
      </c>
      <c r="D128" s="91" t="s">
        <v>16</v>
      </c>
      <c r="E128" s="48" t="s">
        <v>55</v>
      </c>
      <c r="F128" s="237">
        <v>129900</v>
      </c>
      <c r="G128" s="191">
        <v>9857</v>
      </c>
    </row>
    <row r="129" spans="1:7" ht="18" customHeight="1">
      <c r="A129" s="100">
        <v>10</v>
      </c>
      <c r="B129" s="7"/>
      <c r="C129" s="7"/>
      <c r="D129" s="7"/>
      <c r="E129" s="33" t="s">
        <v>134</v>
      </c>
      <c r="F129" s="236">
        <f>F130+F136</f>
        <v>280900</v>
      </c>
      <c r="G129" s="190">
        <f>G130+G136</f>
        <v>72034.78</v>
      </c>
    </row>
    <row r="130" spans="1:7" ht="16.5" customHeight="1">
      <c r="A130" s="100">
        <v>10</v>
      </c>
      <c r="B130" s="7" t="s">
        <v>7</v>
      </c>
      <c r="C130" s="7"/>
      <c r="D130" s="7"/>
      <c r="E130" s="33" t="s">
        <v>39</v>
      </c>
      <c r="F130" s="236">
        <f aca="true" t="shared" si="15" ref="F130:G134">F131</f>
        <v>194700</v>
      </c>
      <c r="G130" s="190">
        <f t="shared" si="15"/>
        <v>64891.8</v>
      </c>
    </row>
    <row r="131" spans="1:7" ht="44.25" customHeight="1">
      <c r="A131" s="100">
        <v>10</v>
      </c>
      <c r="B131" s="7" t="s">
        <v>7</v>
      </c>
      <c r="C131" s="7" t="s">
        <v>84</v>
      </c>
      <c r="D131" s="7" t="s">
        <v>8</v>
      </c>
      <c r="E131" s="50" t="s">
        <v>226</v>
      </c>
      <c r="F131" s="236">
        <f t="shared" si="15"/>
        <v>194700</v>
      </c>
      <c r="G131" s="190">
        <f t="shared" si="15"/>
        <v>64891.8</v>
      </c>
    </row>
    <row r="132" spans="1:7" ht="31.5" customHeight="1">
      <c r="A132" s="100" t="s">
        <v>49</v>
      </c>
      <c r="B132" s="7" t="s">
        <v>7</v>
      </c>
      <c r="C132" s="7" t="s">
        <v>135</v>
      </c>
      <c r="D132" s="7" t="s">
        <v>8</v>
      </c>
      <c r="E132" s="50" t="s">
        <v>85</v>
      </c>
      <c r="F132" s="236">
        <f t="shared" si="15"/>
        <v>194700</v>
      </c>
      <c r="G132" s="190">
        <f t="shared" si="15"/>
        <v>64891.8</v>
      </c>
    </row>
    <row r="133" spans="1:7" ht="33" customHeight="1">
      <c r="A133" s="100" t="s">
        <v>49</v>
      </c>
      <c r="B133" s="7" t="s">
        <v>7</v>
      </c>
      <c r="C133" s="7" t="s">
        <v>40</v>
      </c>
      <c r="D133" s="7" t="s">
        <v>8</v>
      </c>
      <c r="E133" s="33" t="s">
        <v>41</v>
      </c>
      <c r="F133" s="236">
        <f t="shared" si="15"/>
        <v>194700</v>
      </c>
      <c r="G133" s="190">
        <f t="shared" si="15"/>
        <v>64891.8</v>
      </c>
    </row>
    <row r="134" spans="1:7" ht="48.75" customHeight="1">
      <c r="A134" s="100">
        <v>10</v>
      </c>
      <c r="B134" s="7" t="s">
        <v>7</v>
      </c>
      <c r="C134" s="7" t="s">
        <v>86</v>
      </c>
      <c r="D134" s="7" t="s">
        <v>8</v>
      </c>
      <c r="E134" s="33" t="s">
        <v>87</v>
      </c>
      <c r="F134" s="236">
        <f t="shared" si="15"/>
        <v>194700</v>
      </c>
      <c r="G134" s="190">
        <f t="shared" si="15"/>
        <v>64891.8</v>
      </c>
    </row>
    <row r="135" spans="1:7" ht="21" customHeight="1">
      <c r="A135" s="101">
        <v>10</v>
      </c>
      <c r="B135" s="91" t="s">
        <v>7</v>
      </c>
      <c r="C135" s="91" t="s">
        <v>86</v>
      </c>
      <c r="D135" s="91" t="s">
        <v>51</v>
      </c>
      <c r="E135" s="63" t="s">
        <v>42</v>
      </c>
      <c r="F135" s="237">
        <v>194700</v>
      </c>
      <c r="G135" s="191">
        <v>64891.8</v>
      </c>
    </row>
    <row r="136" spans="1:7" ht="16.5" customHeight="1">
      <c r="A136" s="100">
        <v>10</v>
      </c>
      <c r="B136" s="7" t="s">
        <v>24</v>
      </c>
      <c r="C136" s="7"/>
      <c r="D136" s="7"/>
      <c r="E136" s="33" t="s">
        <v>88</v>
      </c>
      <c r="F136" s="236">
        <f>F137+F142</f>
        <v>86200</v>
      </c>
      <c r="G136" s="190">
        <f>G137+G142</f>
        <v>7142.98</v>
      </c>
    </row>
    <row r="137" spans="1:7" ht="45.75" customHeight="1">
      <c r="A137" s="100">
        <v>10</v>
      </c>
      <c r="B137" s="7" t="s">
        <v>24</v>
      </c>
      <c r="C137" s="7" t="s">
        <v>84</v>
      </c>
      <c r="D137" s="7" t="s">
        <v>8</v>
      </c>
      <c r="E137" s="50" t="s">
        <v>226</v>
      </c>
      <c r="F137" s="236">
        <f aca="true" t="shared" si="16" ref="F137:G140">F138</f>
        <v>50000</v>
      </c>
      <c r="G137" s="190">
        <f t="shared" si="16"/>
        <v>0</v>
      </c>
    </row>
    <row r="138" spans="1:7" ht="28.5" customHeight="1">
      <c r="A138" s="100" t="s">
        <v>49</v>
      </c>
      <c r="B138" s="7" t="s">
        <v>24</v>
      </c>
      <c r="C138" s="7" t="s">
        <v>89</v>
      </c>
      <c r="D138" s="7" t="s">
        <v>8</v>
      </c>
      <c r="E138" s="50" t="s">
        <v>85</v>
      </c>
      <c r="F138" s="236">
        <f t="shared" si="16"/>
        <v>50000</v>
      </c>
      <c r="G138" s="190">
        <f t="shared" si="16"/>
        <v>0</v>
      </c>
    </row>
    <row r="139" spans="1:7" ht="33" customHeight="1">
      <c r="A139" s="100" t="s">
        <v>49</v>
      </c>
      <c r="B139" s="7" t="s">
        <v>24</v>
      </c>
      <c r="C139" s="7" t="s">
        <v>90</v>
      </c>
      <c r="D139" s="7" t="s">
        <v>8</v>
      </c>
      <c r="E139" s="33" t="s">
        <v>41</v>
      </c>
      <c r="F139" s="236">
        <f t="shared" si="16"/>
        <v>50000</v>
      </c>
      <c r="G139" s="190">
        <f t="shared" si="16"/>
        <v>0</v>
      </c>
    </row>
    <row r="140" spans="1:7" ht="33" customHeight="1">
      <c r="A140" s="100">
        <v>10</v>
      </c>
      <c r="B140" s="7" t="s">
        <v>24</v>
      </c>
      <c r="C140" s="7" t="s">
        <v>92</v>
      </c>
      <c r="D140" s="7" t="s">
        <v>8</v>
      </c>
      <c r="E140" s="33" t="s">
        <v>91</v>
      </c>
      <c r="F140" s="236">
        <f t="shared" si="16"/>
        <v>50000</v>
      </c>
      <c r="G140" s="190">
        <f t="shared" si="16"/>
        <v>0</v>
      </c>
    </row>
    <row r="141" spans="1:7" ht="19.5" customHeight="1">
      <c r="A141" s="101" t="s">
        <v>49</v>
      </c>
      <c r="B141" s="91" t="s">
        <v>24</v>
      </c>
      <c r="C141" s="91" t="s">
        <v>92</v>
      </c>
      <c r="D141" s="91" t="s">
        <v>51</v>
      </c>
      <c r="E141" s="63" t="s">
        <v>42</v>
      </c>
      <c r="F141" s="237">
        <v>50000</v>
      </c>
      <c r="G141" s="191">
        <v>0</v>
      </c>
    </row>
    <row r="142" spans="1:7" ht="44.25" customHeight="1">
      <c r="A142" s="100">
        <v>10</v>
      </c>
      <c r="B142" s="7" t="s">
        <v>24</v>
      </c>
      <c r="C142" s="7" t="s">
        <v>56</v>
      </c>
      <c r="D142" s="7" t="s">
        <v>8</v>
      </c>
      <c r="E142" s="34" t="s">
        <v>53</v>
      </c>
      <c r="F142" s="38">
        <f aca="true" t="shared" si="17" ref="F142:G144">F143</f>
        <v>36200</v>
      </c>
      <c r="G142" s="47">
        <f t="shared" si="17"/>
        <v>7142.98</v>
      </c>
    </row>
    <row r="143" spans="1:7" ht="57" customHeight="1">
      <c r="A143" s="100">
        <v>10</v>
      </c>
      <c r="B143" s="7" t="s">
        <v>24</v>
      </c>
      <c r="C143" s="7" t="s">
        <v>36</v>
      </c>
      <c r="D143" s="7" t="s">
        <v>8</v>
      </c>
      <c r="E143" s="34" t="s">
        <v>29</v>
      </c>
      <c r="F143" s="38">
        <f t="shared" si="17"/>
        <v>36200</v>
      </c>
      <c r="G143" s="47">
        <f t="shared" si="17"/>
        <v>7142.98</v>
      </c>
    </row>
    <row r="144" spans="1:7" ht="72.75" customHeight="1">
      <c r="A144" s="100">
        <v>10</v>
      </c>
      <c r="B144" s="7" t="s">
        <v>24</v>
      </c>
      <c r="C144" s="7" t="s">
        <v>136</v>
      </c>
      <c r="D144" s="7" t="s">
        <v>8</v>
      </c>
      <c r="E144" s="57" t="s">
        <v>373</v>
      </c>
      <c r="F144" s="38">
        <f t="shared" si="17"/>
        <v>36200</v>
      </c>
      <c r="G144" s="47">
        <f t="shared" si="17"/>
        <v>7142.98</v>
      </c>
    </row>
    <row r="145" spans="1:7" ht="32.25" customHeight="1">
      <c r="A145" s="101">
        <v>10</v>
      </c>
      <c r="B145" s="91" t="s">
        <v>24</v>
      </c>
      <c r="C145" s="91" t="s">
        <v>136</v>
      </c>
      <c r="D145" s="91" t="s">
        <v>213</v>
      </c>
      <c r="E145" s="63" t="s">
        <v>214</v>
      </c>
      <c r="F145" s="38">
        <v>36200</v>
      </c>
      <c r="G145" s="47">
        <v>7142.98</v>
      </c>
    </row>
    <row r="146" spans="1:7" ht="18.75" customHeight="1">
      <c r="A146" s="100">
        <v>11</v>
      </c>
      <c r="B146" s="7"/>
      <c r="C146" s="7"/>
      <c r="D146" s="7"/>
      <c r="E146" s="33" t="s">
        <v>43</v>
      </c>
      <c r="F146" s="236">
        <f aca="true" t="shared" si="18" ref="F146:G150">F147</f>
        <v>1000</v>
      </c>
      <c r="G146" s="190">
        <f t="shared" si="18"/>
        <v>0</v>
      </c>
    </row>
    <row r="147" spans="1:7" ht="18.75" customHeight="1">
      <c r="A147" s="100">
        <v>11</v>
      </c>
      <c r="B147" s="7" t="s">
        <v>7</v>
      </c>
      <c r="C147" s="7"/>
      <c r="D147" s="7"/>
      <c r="E147" s="33" t="s">
        <v>375</v>
      </c>
      <c r="F147" s="236">
        <f t="shared" si="18"/>
        <v>1000</v>
      </c>
      <c r="G147" s="190">
        <f t="shared" si="18"/>
        <v>0</v>
      </c>
    </row>
    <row r="148" spans="1:7" ht="29.25" customHeight="1">
      <c r="A148" s="100">
        <v>11</v>
      </c>
      <c r="B148" s="7" t="s">
        <v>7</v>
      </c>
      <c r="C148" s="7" t="s">
        <v>189</v>
      </c>
      <c r="D148" s="7" t="s">
        <v>8</v>
      </c>
      <c r="E148" s="56" t="s">
        <v>227</v>
      </c>
      <c r="F148" s="236">
        <f t="shared" si="18"/>
        <v>1000</v>
      </c>
      <c r="G148" s="190">
        <f t="shared" si="18"/>
        <v>0</v>
      </c>
    </row>
    <row r="149" spans="1:7" ht="29.25" customHeight="1">
      <c r="A149" s="100">
        <v>11</v>
      </c>
      <c r="B149" s="7" t="s">
        <v>7</v>
      </c>
      <c r="C149" s="7" t="s">
        <v>190</v>
      </c>
      <c r="D149" s="7" t="s">
        <v>8</v>
      </c>
      <c r="E149" s="56" t="s">
        <v>82</v>
      </c>
      <c r="F149" s="236">
        <f t="shared" si="18"/>
        <v>1000</v>
      </c>
      <c r="G149" s="190">
        <f t="shared" si="18"/>
        <v>0</v>
      </c>
    </row>
    <row r="150" spans="1:7" ht="22.5" customHeight="1">
      <c r="A150" s="100">
        <v>11</v>
      </c>
      <c r="B150" s="7" t="s">
        <v>7</v>
      </c>
      <c r="C150" s="7" t="s">
        <v>202</v>
      </c>
      <c r="D150" s="7" t="s">
        <v>8</v>
      </c>
      <c r="E150" s="56" t="s">
        <v>83</v>
      </c>
      <c r="F150" s="236">
        <f t="shared" si="18"/>
        <v>1000</v>
      </c>
      <c r="G150" s="190">
        <f t="shared" si="18"/>
        <v>0</v>
      </c>
    </row>
    <row r="151" spans="1:7" ht="33" customHeight="1">
      <c r="A151" s="101">
        <v>11</v>
      </c>
      <c r="B151" s="91" t="s">
        <v>7</v>
      </c>
      <c r="C151" s="91" t="s">
        <v>202</v>
      </c>
      <c r="D151" s="91" t="s">
        <v>16</v>
      </c>
      <c r="E151" s="48" t="s">
        <v>55</v>
      </c>
      <c r="F151" s="237">
        <v>1000</v>
      </c>
      <c r="G151" s="191">
        <v>0</v>
      </c>
    </row>
    <row r="152" spans="1:7" ht="16.5" thickBot="1">
      <c r="A152" s="105"/>
      <c r="B152" s="106"/>
      <c r="C152" s="106"/>
      <c r="D152" s="106"/>
      <c r="E152" s="104" t="s">
        <v>137</v>
      </c>
      <c r="F152" s="242">
        <f>F10+F34+F40+F69+F81+F112+F129+F146</f>
        <v>9249776</v>
      </c>
      <c r="G152" s="208">
        <f>G10+G34+G40+G69+G81+G112+G129+G146</f>
        <v>2137550.96</v>
      </c>
    </row>
    <row r="154" spans="1:7" ht="15.75">
      <c r="A154" s="199"/>
      <c r="B154" s="200" t="s">
        <v>57</v>
      </c>
      <c r="C154" s="200"/>
      <c r="D154" s="201"/>
      <c r="E154" s="201"/>
      <c r="F154" s="199"/>
      <c r="G154" s="199"/>
    </row>
    <row r="155" spans="1:7" ht="15.75">
      <c r="A155" s="199"/>
      <c r="B155" s="200" t="s">
        <v>58</v>
      </c>
      <c r="C155" s="202"/>
      <c r="D155" s="201"/>
      <c r="E155" s="203" t="s">
        <v>52</v>
      </c>
      <c r="F155" s="199"/>
      <c r="G155" s="199"/>
    </row>
  </sheetData>
  <sheetProtection/>
  <mergeCells count="5">
    <mergeCell ref="E1:G1"/>
    <mergeCell ref="E2:G2"/>
    <mergeCell ref="E3:G3"/>
    <mergeCell ref="E4:G4"/>
    <mergeCell ref="A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B1" sqref="B1:H4"/>
    </sheetView>
  </sheetViews>
  <sheetFormatPr defaultColWidth="9.140625" defaultRowHeight="15"/>
  <cols>
    <col min="1" max="1" width="59.7109375" style="188" customWidth="1"/>
    <col min="2" max="2" width="9.421875" style="187" customWidth="1"/>
    <col min="3" max="3" width="6.7109375" style="187" customWidth="1"/>
    <col min="4" max="4" width="8.8515625" style="187" customWidth="1"/>
    <col min="5" max="5" width="15.57421875" style="187" customWidth="1"/>
    <col min="6" max="6" width="8.8515625" style="187" customWidth="1"/>
    <col min="7" max="7" width="16.421875" style="250" customWidth="1"/>
    <col min="8" max="8" width="16.421875" style="198" customWidth="1"/>
  </cols>
  <sheetData>
    <row r="1" spans="1:9" ht="16.5" customHeight="1">
      <c r="A1" s="243"/>
      <c r="B1" s="252" t="s">
        <v>192</v>
      </c>
      <c r="C1" s="252"/>
      <c r="D1" s="252"/>
      <c r="E1" s="252"/>
      <c r="F1" s="252"/>
      <c r="G1" s="252"/>
      <c r="H1" s="252"/>
      <c r="I1" s="25"/>
    </row>
    <row r="2" spans="1:8" ht="15" customHeight="1">
      <c r="A2" s="243"/>
      <c r="B2" s="253" t="s">
        <v>217</v>
      </c>
      <c r="C2" s="253"/>
      <c r="D2" s="253"/>
      <c r="E2" s="253"/>
      <c r="F2" s="253"/>
      <c r="G2" s="253"/>
      <c r="H2" s="253"/>
    </row>
    <row r="3" spans="1:8" ht="15" customHeight="1">
      <c r="A3" s="243"/>
      <c r="B3" s="253" t="s">
        <v>218</v>
      </c>
      <c r="C3" s="253"/>
      <c r="D3" s="253"/>
      <c r="E3" s="253"/>
      <c r="F3" s="253"/>
      <c r="G3" s="253"/>
      <c r="H3" s="253"/>
    </row>
    <row r="4" spans="1:8" ht="19.5" customHeight="1">
      <c r="A4" s="243"/>
      <c r="B4" s="254" t="s">
        <v>264</v>
      </c>
      <c r="C4" s="254"/>
      <c r="D4" s="254"/>
      <c r="E4" s="254"/>
      <c r="F4" s="254"/>
      <c r="G4" s="254"/>
      <c r="H4" s="254"/>
    </row>
    <row r="5" spans="1:8" ht="23.25" customHeight="1">
      <c r="A5" s="235" t="s">
        <v>270</v>
      </c>
      <c r="B5" s="235"/>
      <c r="C5" s="235"/>
      <c r="D5" s="235"/>
      <c r="E5" s="235"/>
      <c r="F5" s="235"/>
      <c r="G5" s="235"/>
      <c r="H5" s="235"/>
    </row>
    <row r="6" spans="7:8" ht="15.75" thickBot="1">
      <c r="G6" s="189"/>
      <c r="H6" s="189" t="s">
        <v>59</v>
      </c>
    </row>
    <row r="7" spans="1:8" ht="15.75">
      <c r="A7" s="111"/>
      <c r="B7" s="133" t="s">
        <v>44</v>
      </c>
      <c r="C7" s="133" t="s">
        <v>0</v>
      </c>
      <c r="D7" s="133" t="s">
        <v>1</v>
      </c>
      <c r="E7" s="133"/>
      <c r="F7" s="133"/>
      <c r="G7" s="240" t="s">
        <v>263</v>
      </c>
      <c r="H7" s="241" t="s">
        <v>263</v>
      </c>
    </row>
    <row r="8" spans="1:8" ht="38.25" customHeight="1">
      <c r="A8" s="112" t="s">
        <v>6</v>
      </c>
      <c r="B8" s="91" t="s">
        <v>45</v>
      </c>
      <c r="C8" s="91" t="s">
        <v>2</v>
      </c>
      <c r="D8" s="91" t="s">
        <v>3</v>
      </c>
      <c r="E8" s="91" t="s">
        <v>4</v>
      </c>
      <c r="F8" s="91" t="s">
        <v>5</v>
      </c>
      <c r="G8" s="29" t="s">
        <v>267</v>
      </c>
      <c r="H8" s="20" t="s">
        <v>376</v>
      </c>
    </row>
    <row r="9" spans="1:8" ht="18.75">
      <c r="A9" s="244"/>
      <c r="B9" s="245"/>
      <c r="C9" s="91"/>
      <c r="D9" s="91" t="s">
        <v>2</v>
      </c>
      <c r="E9" s="59"/>
      <c r="F9" s="59"/>
      <c r="G9" s="29" t="s">
        <v>184</v>
      </c>
      <c r="H9" s="20" t="s">
        <v>378</v>
      </c>
    </row>
    <row r="10" spans="1:8" s="1" customFormat="1" ht="21" customHeight="1">
      <c r="A10" s="113" t="s">
        <v>9</v>
      </c>
      <c r="B10" s="32" t="s">
        <v>48</v>
      </c>
      <c r="C10" s="7" t="s">
        <v>7</v>
      </c>
      <c r="D10" s="7"/>
      <c r="E10" s="7"/>
      <c r="F10" s="7"/>
      <c r="G10" s="236">
        <f>G11+G16+G28</f>
        <v>4436976.2</v>
      </c>
      <c r="H10" s="190">
        <f>H11+H16+H28</f>
        <v>1228956.52</v>
      </c>
    </row>
    <row r="11" spans="1:8" s="1" customFormat="1" ht="34.5" customHeight="1">
      <c r="A11" s="64" t="s">
        <v>11</v>
      </c>
      <c r="B11" s="32" t="s">
        <v>48</v>
      </c>
      <c r="C11" s="7" t="s">
        <v>7</v>
      </c>
      <c r="D11" s="7" t="s">
        <v>10</v>
      </c>
      <c r="E11" s="7"/>
      <c r="F11" s="7"/>
      <c r="G11" s="236">
        <f>G12</f>
        <v>648200</v>
      </c>
      <c r="H11" s="190">
        <f>H12</f>
        <v>171337.88</v>
      </c>
    </row>
    <row r="12" spans="1:8" ht="49.5" customHeight="1">
      <c r="A12" s="64" t="s">
        <v>53</v>
      </c>
      <c r="B12" s="32" t="s">
        <v>48</v>
      </c>
      <c r="C12" s="7" t="s">
        <v>7</v>
      </c>
      <c r="D12" s="7" t="s">
        <v>10</v>
      </c>
      <c r="E12" s="7" t="s">
        <v>56</v>
      </c>
      <c r="F12" s="7" t="s">
        <v>8</v>
      </c>
      <c r="G12" s="236">
        <f>G13</f>
        <v>648200</v>
      </c>
      <c r="H12" s="190">
        <f>H13</f>
        <v>171337.88</v>
      </c>
    </row>
    <row r="13" spans="1:8" ht="57" customHeight="1">
      <c r="A13" s="64" t="s">
        <v>98</v>
      </c>
      <c r="B13" s="32" t="s">
        <v>48</v>
      </c>
      <c r="C13" s="7" t="s">
        <v>7</v>
      </c>
      <c r="D13" s="7" t="s">
        <v>10</v>
      </c>
      <c r="E13" s="7" t="s">
        <v>36</v>
      </c>
      <c r="F13" s="7" t="s">
        <v>8</v>
      </c>
      <c r="G13" s="236">
        <f>G14</f>
        <v>648200</v>
      </c>
      <c r="H13" s="190">
        <f>H14</f>
        <v>171337.88</v>
      </c>
    </row>
    <row r="14" spans="1:8" ht="30.75" customHeight="1">
      <c r="A14" s="64" t="s">
        <v>100</v>
      </c>
      <c r="B14" s="32" t="s">
        <v>48</v>
      </c>
      <c r="C14" s="7" t="s">
        <v>7</v>
      </c>
      <c r="D14" s="7" t="s">
        <v>10</v>
      </c>
      <c r="E14" s="7" t="s">
        <v>99</v>
      </c>
      <c r="F14" s="7" t="s">
        <v>8</v>
      </c>
      <c r="G14" s="236">
        <f>G15</f>
        <v>648200</v>
      </c>
      <c r="H14" s="190">
        <f>H15</f>
        <v>171337.88</v>
      </c>
    </row>
    <row r="15" spans="1:8" ht="33" customHeight="1">
      <c r="A15" s="114" t="s">
        <v>101</v>
      </c>
      <c r="B15" s="31" t="s">
        <v>48</v>
      </c>
      <c r="C15" s="91" t="s">
        <v>7</v>
      </c>
      <c r="D15" s="91" t="s">
        <v>10</v>
      </c>
      <c r="E15" s="91" t="s">
        <v>99</v>
      </c>
      <c r="F15" s="91" t="s">
        <v>12</v>
      </c>
      <c r="G15" s="237">
        <v>648200</v>
      </c>
      <c r="H15" s="191">
        <v>171337.88</v>
      </c>
    </row>
    <row r="16" spans="1:8" s="246" customFormat="1" ht="57.75" customHeight="1">
      <c r="A16" s="64" t="s">
        <v>14</v>
      </c>
      <c r="B16" s="32" t="s">
        <v>48</v>
      </c>
      <c r="C16" s="7" t="s">
        <v>7</v>
      </c>
      <c r="D16" s="7" t="s">
        <v>13</v>
      </c>
      <c r="E16" s="7"/>
      <c r="F16" s="7"/>
      <c r="G16" s="236">
        <f>G17</f>
        <v>885916.16</v>
      </c>
      <c r="H16" s="190">
        <f>H17</f>
        <v>338012.08</v>
      </c>
    </row>
    <row r="17" spans="1:8" s="246" customFormat="1" ht="43.5" customHeight="1">
      <c r="A17" s="64" t="s">
        <v>53</v>
      </c>
      <c r="B17" s="32" t="s">
        <v>48</v>
      </c>
      <c r="C17" s="7" t="s">
        <v>7</v>
      </c>
      <c r="D17" s="7" t="s">
        <v>13</v>
      </c>
      <c r="E17" s="7" t="s">
        <v>56</v>
      </c>
      <c r="F17" s="7" t="s">
        <v>8</v>
      </c>
      <c r="G17" s="236">
        <f>G18</f>
        <v>885916.16</v>
      </c>
      <c r="H17" s="190">
        <f>H18</f>
        <v>338012.08</v>
      </c>
    </row>
    <row r="18" spans="1:8" s="1" customFormat="1" ht="60.75" customHeight="1">
      <c r="A18" s="64" t="s">
        <v>54</v>
      </c>
      <c r="B18" s="32" t="s">
        <v>48</v>
      </c>
      <c r="C18" s="7" t="s">
        <v>7</v>
      </c>
      <c r="D18" s="7" t="s">
        <v>13</v>
      </c>
      <c r="E18" s="7" t="s">
        <v>36</v>
      </c>
      <c r="F18" s="7" t="s">
        <v>8</v>
      </c>
      <c r="G18" s="236">
        <f>G19+G26+G24</f>
        <v>885916.16</v>
      </c>
      <c r="H18" s="190">
        <f>H19+H26+H24</f>
        <v>338012.08</v>
      </c>
    </row>
    <row r="19" spans="1:8" ht="20.25" customHeight="1">
      <c r="A19" s="64" t="s">
        <v>15</v>
      </c>
      <c r="B19" s="32" t="s">
        <v>48</v>
      </c>
      <c r="C19" s="7" t="s">
        <v>7</v>
      </c>
      <c r="D19" s="7" t="s">
        <v>13</v>
      </c>
      <c r="E19" s="7" t="s">
        <v>102</v>
      </c>
      <c r="F19" s="7" t="s">
        <v>8</v>
      </c>
      <c r="G19" s="236">
        <f>G20+G21+G22+G23</f>
        <v>866100</v>
      </c>
      <c r="H19" s="190">
        <f>H20+H21+H22+H23</f>
        <v>319196.08</v>
      </c>
    </row>
    <row r="20" spans="1:8" ht="33.75" customHeight="1">
      <c r="A20" s="114" t="s">
        <v>103</v>
      </c>
      <c r="B20" s="31" t="s">
        <v>48</v>
      </c>
      <c r="C20" s="91" t="s">
        <v>7</v>
      </c>
      <c r="D20" s="91" t="s">
        <v>13</v>
      </c>
      <c r="E20" s="91" t="s">
        <v>102</v>
      </c>
      <c r="F20" s="91" t="s">
        <v>12</v>
      </c>
      <c r="G20" s="237">
        <v>389600</v>
      </c>
      <c r="H20" s="191">
        <v>100738.93</v>
      </c>
    </row>
    <row r="21" spans="1:8" ht="29.25" customHeight="1">
      <c r="A21" s="115" t="s">
        <v>55</v>
      </c>
      <c r="B21" s="31" t="s">
        <v>48</v>
      </c>
      <c r="C21" s="91" t="s">
        <v>7</v>
      </c>
      <c r="D21" s="91" t="s">
        <v>13</v>
      </c>
      <c r="E21" s="91" t="s">
        <v>102</v>
      </c>
      <c r="F21" s="91" t="s">
        <v>16</v>
      </c>
      <c r="G21" s="237">
        <v>298100</v>
      </c>
      <c r="H21" s="191">
        <v>161062.7</v>
      </c>
    </row>
    <row r="22" spans="1:8" ht="16.5" customHeight="1">
      <c r="A22" s="115" t="s">
        <v>18</v>
      </c>
      <c r="B22" s="31" t="s">
        <v>48</v>
      </c>
      <c r="C22" s="91" t="s">
        <v>7</v>
      </c>
      <c r="D22" s="91" t="s">
        <v>13</v>
      </c>
      <c r="E22" s="91" t="s">
        <v>102</v>
      </c>
      <c r="F22" s="91" t="s">
        <v>17</v>
      </c>
      <c r="G22" s="237">
        <v>5000</v>
      </c>
      <c r="H22" s="191">
        <v>0</v>
      </c>
    </row>
    <row r="23" spans="1:8" ht="18.75" customHeight="1">
      <c r="A23" s="115" t="s">
        <v>20</v>
      </c>
      <c r="B23" s="31" t="s">
        <v>48</v>
      </c>
      <c r="C23" s="91" t="s">
        <v>7</v>
      </c>
      <c r="D23" s="91" t="s">
        <v>13</v>
      </c>
      <c r="E23" s="91" t="s">
        <v>102</v>
      </c>
      <c r="F23" s="91" t="s">
        <v>19</v>
      </c>
      <c r="G23" s="237">
        <v>173400</v>
      </c>
      <c r="H23" s="191">
        <v>57394.45</v>
      </c>
    </row>
    <row r="24" spans="1:8" ht="45" customHeight="1">
      <c r="A24" s="64" t="s">
        <v>243</v>
      </c>
      <c r="B24" s="32" t="s">
        <v>48</v>
      </c>
      <c r="C24" s="7" t="s">
        <v>7</v>
      </c>
      <c r="D24" s="7" t="s">
        <v>13</v>
      </c>
      <c r="E24" s="7" t="s">
        <v>242</v>
      </c>
      <c r="F24" s="7" t="s">
        <v>8</v>
      </c>
      <c r="G24" s="39">
        <f>G25</f>
        <v>18816.16</v>
      </c>
      <c r="H24" s="45">
        <f>H25</f>
        <v>18816</v>
      </c>
    </row>
    <row r="25" spans="1:8" s="192" customFormat="1" ht="30.75" customHeight="1">
      <c r="A25" s="115" t="s">
        <v>55</v>
      </c>
      <c r="B25" s="31" t="s">
        <v>48</v>
      </c>
      <c r="C25" s="91" t="s">
        <v>7</v>
      </c>
      <c r="D25" s="91" t="s">
        <v>13</v>
      </c>
      <c r="E25" s="91" t="s">
        <v>244</v>
      </c>
      <c r="F25" s="91" t="s">
        <v>16</v>
      </c>
      <c r="G25" s="38">
        <v>18816.16</v>
      </c>
      <c r="H25" s="47">
        <v>18816</v>
      </c>
    </row>
    <row r="26" spans="1:8" s="247" customFormat="1" ht="42.75" customHeight="1">
      <c r="A26" s="64" t="s">
        <v>204</v>
      </c>
      <c r="B26" s="32" t="s">
        <v>48</v>
      </c>
      <c r="C26" s="7" t="s">
        <v>7</v>
      </c>
      <c r="D26" s="7" t="s">
        <v>13</v>
      </c>
      <c r="E26" s="7" t="s">
        <v>203</v>
      </c>
      <c r="F26" s="7" t="s">
        <v>8</v>
      </c>
      <c r="G26" s="236">
        <f>G27</f>
        <v>1000</v>
      </c>
      <c r="H26" s="190">
        <f>H27</f>
        <v>0</v>
      </c>
    </row>
    <row r="27" spans="1:8" s="246" customFormat="1" ht="30" customHeight="1">
      <c r="A27" s="115" t="s">
        <v>55</v>
      </c>
      <c r="B27" s="32" t="s">
        <v>48</v>
      </c>
      <c r="C27" s="91" t="s">
        <v>7</v>
      </c>
      <c r="D27" s="91" t="s">
        <v>13</v>
      </c>
      <c r="E27" s="91" t="s">
        <v>205</v>
      </c>
      <c r="F27" s="91" t="s">
        <v>16</v>
      </c>
      <c r="G27" s="237">
        <v>1000</v>
      </c>
      <c r="H27" s="191">
        <v>0</v>
      </c>
    </row>
    <row r="28" spans="1:8" s="246" customFormat="1" ht="19.5" customHeight="1">
      <c r="A28" s="116" t="s">
        <v>21</v>
      </c>
      <c r="B28" s="32" t="s">
        <v>48</v>
      </c>
      <c r="C28" s="7" t="s">
        <v>7</v>
      </c>
      <c r="D28" s="7">
        <v>13</v>
      </c>
      <c r="E28" s="7"/>
      <c r="F28" s="7"/>
      <c r="G28" s="236">
        <f>G29</f>
        <v>2902860.04</v>
      </c>
      <c r="H28" s="190">
        <f>H29</f>
        <v>719606.56</v>
      </c>
    </row>
    <row r="29" spans="1:8" s="246" customFormat="1" ht="45" customHeight="1">
      <c r="A29" s="64" t="s">
        <v>53</v>
      </c>
      <c r="B29" s="32" t="s">
        <v>48</v>
      </c>
      <c r="C29" s="7" t="s">
        <v>7</v>
      </c>
      <c r="D29" s="7">
        <v>13</v>
      </c>
      <c r="E29" s="7" t="s">
        <v>56</v>
      </c>
      <c r="F29" s="7" t="s">
        <v>8</v>
      </c>
      <c r="G29" s="236">
        <f>G30</f>
        <v>2902860.04</v>
      </c>
      <c r="H29" s="190">
        <f>H30</f>
        <v>719606.56</v>
      </c>
    </row>
    <row r="30" spans="1:8" s="246" customFormat="1" ht="54.75" customHeight="1">
      <c r="A30" s="64" t="s">
        <v>105</v>
      </c>
      <c r="B30" s="31" t="s">
        <v>48</v>
      </c>
      <c r="C30" s="7" t="s">
        <v>7</v>
      </c>
      <c r="D30" s="7" t="s">
        <v>104</v>
      </c>
      <c r="E30" s="7" t="s">
        <v>36</v>
      </c>
      <c r="F30" s="7" t="s">
        <v>8</v>
      </c>
      <c r="G30" s="236">
        <f>G31</f>
        <v>2902860.04</v>
      </c>
      <c r="H30" s="190">
        <f>H31</f>
        <v>719606.56</v>
      </c>
    </row>
    <row r="31" spans="1:8" ht="31.5" customHeight="1">
      <c r="A31" s="116" t="s">
        <v>107</v>
      </c>
      <c r="B31" s="31" t="s">
        <v>48</v>
      </c>
      <c r="C31" s="7" t="s">
        <v>7</v>
      </c>
      <c r="D31" s="7">
        <v>13</v>
      </c>
      <c r="E31" s="7" t="s">
        <v>106</v>
      </c>
      <c r="F31" s="7" t="s">
        <v>8</v>
      </c>
      <c r="G31" s="236">
        <f>SUM(G32:G33)</f>
        <v>2902860.04</v>
      </c>
      <c r="H31" s="190">
        <f>SUM(H32:H33)</f>
        <v>719606.56</v>
      </c>
    </row>
    <row r="32" spans="1:8" ht="18" customHeight="1">
      <c r="A32" s="114" t="s">
        <v>108</v>
      </c>
      <c r="B32" s="32" t="s">
        <v>48</v>
      </c>
      <c r="C32" s="91" t="s">
        <v>7</v>
      </c>
      <c r="D32" s="91" t="s">
        <v>22</v>
      </c>
      <c r="E32" s="91" t="s">
        <v>106</v>
      </c>
      <c r="F32" s="91" t="s">
        <v>12</v>
      </c>
      <c r="G32" s="237">
        <v>2563530.04</v>
      </c>
      <c r="H32" s="191">
        <v>639792.24</v>
      </c>
    </row>
    <row r="33" spans="1:8" ht="32.25" customHeight="1">
      <c r="A33" s="115" t="s">
        <v>55</v>
      </c>
      <c r="B33" s="32" t="s">
        <v>48</v>
      </c>
      <c r="C33" s="91" t="s">
        <v>7</v>
      </c>
      <c r="D33" s="91" t="s">
        <v>22</v>
      </c>
      <c r="E33" s="91" t="s">
        <v>106</v>
      </c>
      <c r="F33" s="91" t="s">
        <v>16</v>
      </c>
      <c r="G33" s="237">
        <v>339330</v>
      </c>
      <c r="H33" s="191">
        <v>79814.32</v>
      </c>
    </row>
    <row r="34" spans="1:8" ht="20.25" customHeight="1">
      <c r="A34" s="117" t="s">
        <v>23</v>
      </c>
      <c r="B34" s="32" t="s">
        <v>48</v>
      </c>
      <c r="C34" s="7" t="s">
        <v>10</v>
      </c>
      <c r="D34" s="7"/>
      <c r="E34" s="7"/>
      <c r="F34" s="7"/>
      <c r="G34" s="236">
        <f>G35</f>
        <v>162400</v>
      </c>
      <c r="H34" s="190">
        <f>H35</f>
        <v>36104.94</v>
      </c>
    </row>
    <row r="35" spans="1:8" ht="19.5" customHeight="1">
      <c r="A35" s="116" t="s">
        <v>25</v>
      </c>
      <c r="B35" s="32" t="s">
        <v>48</v>
      </c>
      <c r="C35" s="7" t="s">
        <v>10</v>
      </c>
      <c r="D35" s="7" t="s">
        <v>24</v>
      </c>
      <c r="E35" s="7"/>
      <c r="F35" s="7"/>
      <c r="G35" s="236">
        <f>G36</f>
        <v>162400</v>
      </c>
      <c r="H35" s="190">
        <f>H36</f>
        <v>36104.94</v>
      </c>
    </row>
    <row r="36" spans="1:8" ht="46.5" customHeight="1">
      <c r="A36" s="64" t="s">
        <v>53</v>
      </c>
      <c r="B36" s="32" t="s">
        <v>48</v>
      </c>
      <c r="C36" s="7" t="s">
        <v>10</v>
      </c>
      <c r="D36" s="7" t="s">
        <v>24</v>
      </c>
      <c r="E36" s="7" t="s">
        <v>56</v>
      </c>
      <c r="F36" s="7" t="s">
        <v>8</v>
      </c>
      <c r="G36" s="236">
        <f>G37</f>
        <v>162400</v>
      </c>
      <c r="H36" s="190">
        <f>H37</f>
        <v>36104.94</v>
      </c>
    </row>
    <row r="37" spans="1:8" ht="58.5" customHeight="1">
      <c r="A37" s="64" t="s">
        <v>105</v>
      </c>
      <c r="B37" s="31" t="s">
        <v>48</v>
      </c>
      <c r="C37" s="7" t="s">
        <v>10</v>
      </c>
      <c r="D37" s="7" t="s">
        <v>24</v>
      </c>
      <c r="E37" s="7" t="s">
        <v>36</v>
      </c>
      <c r="F37" s="7" t="s">
        <v>8</v>
      </c>
      <c r="G37" s="236">
        <f>G38</f>
        <v>162400</v>
      </c>
      <c r="H37" s="190">
        <f>H38</f>
        <v>36104.94</v>
      </c>
    </row>
    <row r="38" spans="1:8" ht="50.25" customHeight="1">
      <c r="A38" s="116" t="s">
        <v>261</v>
      </c>
      <c r="B38" s="31" t="s">
        <v>48</v>
      </c>
      <c r="C38" s="7" t="s">
        <v>10</v>
      </c>
      <c r="D38" s="7" t="s">
        <v>24</v>
      </c>
      <c r="E38" s="7" t="s">
        <v>109</v>
      </c>
      <c r="F38" s="7" t="s">
        <v>8</v>
      </c>
      <c r="G38" s="236">
        <f>G39</f>
        <v>162400</v>
      </c>
      <c r="H38" s="190">
        <f>H39</f>
        <v>36104.94</v>
      </c>
    </row>
    <row r="39" spans="1:8" ht="34.5" customHeight="1">
      <c r="A39" s="114" t="s">
        <v>108</v>
      </c>
      <c r="B39" s="32" t="s">
        <v>48</v>
      </c>
      <c r="C39" s="91" t="s">
        <v>10</v>
      </c>
      <c r="D39" s="91" t="s">
        <v>24</v>
      </c>
      <c r="E39" s="91" t="s">
        <v>109</v>
      </c>
      <c r="F39" s="91" t="s">
        <v>12</v>
      </c>
      <c r="G39" s="237">
        <v>162400</v>
      </c>
      <c r="H39" s="191">
        <v>36104.94</v>
      </c>
    </row>
    <row r="40" spans="1:8" ht="38.25" customHeight="1">
      <c r="A40" s="117" t="s">
        <v>66</v>
      </c>
      <c r="B40" s="32" t="s">
        <v>48</v>
      </c>
      <c r="C40" s="7" t="s">
        <v>24</v>
      </c>
      <c r="D40" s="7"/>
      <c r="E40" s="7"/>
      <c r="F40" s="7"/>
      <c r="G40" s="236">
        <f>G41+G52</f>
        <v>120363.64</v>
      </c>
      <c r="H40" s="190">
        <f>H41+H52</f>
        <v>0</v>
      </c>
    </row>
    <row r="41" spans="1:8" ht="53.25" customHeight="1">
      <c r="A41" s="118" t="s">
        <v>262</v>
      </c>
      <c r="B41" s="32" t="s">
        <v>48</v>
      </c>
      <c r="C41" s="7" t="s">
        <v>24</v>
      </c>
      <c r="D41" s="7" t="s">
        <v>49</v>
      </c>
      <c r="E41" s="7"/>
      <c r="F41" s="7"/>
      <c r="G41" s="236">
        <f>G42+G46+G50</f>
        <v>116363.64</v>
      </c>
      <c r="H41" s="190">
        <f>H42+H46+H50</f>
        <v>0</v>
      </c>
    </row>
    <row r="42" spans="1:8" ht="46.5" customHeight="1">
      <c r="A42" s="64" t="s">
        <v>53</v>
      </c>
      <c r="B42" s="32" t="s">
        <v>48</v>
      </c>
      <c r="C42" s="7" t="s">
        <v>24</v>
      </c>
      <c r="D42" s="7" t="s">
        <v>49</v>
      </c>
      <c r="E42" s="7" t="s">
        <v>56</v>
      </c>
      <c r="F42" s="7" t="s">
        <v>8</v>
      </c>
      <c r="G42" s="236">
        <f>G43</f>
        <v>10000</v>
      </c>
      <c r="H42" s="190">
        <f>H43</f>
        <v>0</v>
      </c>
    </row>
    <row r="43" spans="1:8" ht="60" customHeight="1">
      <c r="A43" s="64" t="s">
        <v>105</v>
      </c>
      <c r="B43" s="32" t="s">
        <v>48</v>
      </c>
      <c r="C43" s="7" t="s">
        <v>24</v>
      </c>
      <c r="D43" s="7" t="s">
        <v>49</v>
      </c>
      <c r="E43" s="7" t="s">
        <v>36</v>
      </c>
      <c r="F43" s="7" t="s">
        <v>8</v>
      </c>
      <c r="G43" s="236">
        <f>G44</f>
        <v>10000</v>
      </c>
      <c r="H43" s="190">
        <f>H44</f>
        <v>0</v>
      </c>
    </row>
    <row r="44" spans="1:8" ht="47.25" customHeight="1">
      <c r="A44" s="116" t="s">
        <v>111</v>
      </c>
      <c r="B44" s="31" t="s">
        <v>48</v>
      </c>
      <c r="C44" s="7" t="s">
        <v>24</v>
      </c>
      <c r="D44" s="7" t="s">
        <v>49</v>
      </c>
      <c r="E44" s="7" t="s">
        <v>110</v>
      </c>
      <c r="F44" s="7" t="s">
        <v>8</v>
      </c>
      <c r="G44" s="236">
        <f>G45</f>
        <v>10000</v>
      </c>
      <c r="H44" s="190">
        <f>H45</f>
        <v>0</v>
      </c>
    </row>
    <row r="45" spans="1:8" ht="31.5" customHeight="1">
      <c r="A45" s="115" t="s">
        <v>55</v>
      </c>
      <c r="B45" s="32" t="s">
        <v>48</v>
      </c>
      <c r="C45" s="91" t="s">
        <v>24</v>
      </c>
      <c r="D45" s="91" t="s">
        <v>49</v>
      </c>
      <c r="E45" s="91" t="s">
        <v>110</v>
      </c>
      <c r="F45" s="91" t="s">
        <v>16</v>
      </c>
      <c r="G45" s="237">
        <v>10000</v>
      </c>
      <c r="H45" s="191">
        <v>0</v>
      </c>
    </row>
    <row r="46" spans="1:8" s="247" customFormat="1" ht="47.25" customHeight="1">
      <c r="A46" s="116" t="s">
        <v>220</v>
      </c>
      <c r="B46" s="32" t="s">
        <v>48</v>
      </c>
      <c r="C46" s="7" t="s">
        <v>24</v>
      </c>
      <c r="D46" s="7" t="s">
        <v>49</v>
      </c>
      <c r="E46" s="7" t="s">
        <v>73</v>
      </c>
      <c r="F46" s="7" t="s">
        <v>8</v>
      </c>
      <c r="G46" s="236">
        <f>G47</f>
        <v>70000</v>
      </c>
      <c r="H46" s="190">
        <f>H47</f>
        <v>0</v>
      </c>
    </row>
    <row r="47" spans="1:8" s="246" customFormat="1" ht="17.25" customHeight="1">
      <c r="A47" s="119" t="s">
        <v>206</v>
      </c>
      <c r="B47" s="32" t="s">
        <v>48</v>
      </c>
      <c r="C47" s="7" t="s">
        <v>24</v>
      </c>
      <c r="D47" s="7" t="s">
        <v>49</v>
      </c>
      <c r="E47" s="7" t="s">
        <v>74</v>
      </c>
      <c r="F47" s="7" t="s">
        <v>8</v>
      </c>
      <c r="G47" s="236">
        <f>G48</f>
        <v>70000</v>
      </c>
      <c r="H47" s="190">
        <f>H48</f>
        <v>0</v>
      </c>
    </row>
    <row r="48" spans="1:8" s="246" customFormat="1" ht="30.75" customHeight="1">
      <c r="A48" s="64" t="s">
        <v>75</v>
      </c>
      <c r="B48" s="31" t="s">
        <v>48</v>
      </c>
      <c r="C48" s="7" t="s">
        <v>24</v>
      </c>
      <c r="D48" s="7" t="s">
        <v>49</v>
      </c>
      <c r="E48" s="7" t="s">
        <v>201</v>
      </c>
      <c r="F48" s="7" t="s">
        <v>8</v>
      </c>
      <c r="G48" s="236">
        <f>G49</f>
        <v>70000</v>
      </c>
      <c r="H48" s="190">
        <f>H49</f>
        <v>0</v>
      </c>
    </row>
    <row r="49" spans="1:8" ht="31.5" customHeight="1">
      <c r="A49" s="115" t="s">
        <v>55</v>
      </c>
      <c r="B49" s="32" t="s">
        <v>48</v>
      </c>
      <c r="C49" s="91" t="s">
        <v>24</v>
      </c>
      <c r="D49" s="91" t="s">
        <v>49</v>
      </c>
      <c r="E49" s="91" t="s">
        <v>201</v>
      </c>
      <c r="F49" s="91" t="s">
        <v>16</v>
      </c>
      <c r="G49" s="237">
        <v>70000</v>
      </c>
      <c r="H49" s="191">
        <v>0</v>
      </c>
    </row>
    <row r="50" spans="1:8" ht="32.25" customHeight="1">
      <c r="A50" s="120" t="s">
        <v>359</v>
      </c>
      <c r="B50" s="31" t="s">
        <v>48</v>
      </c>
      <c r="C50" s="193" t="s">
        <v>24</v>
      </c>
      <c r="D50" s="193" t="s">
        <v>49</v>
      </c>
      <c r="E50" s="51" t="s">
        <v>194</v>
      </c>
      <c r="F50" s="193" t="s">
        <v>8</v>
      </c>
      <c r="G50" s="238">
        <f>G51</f>
        <v>36363.64</v>
      </c>
      <c r="H50" s="205">
        <f>H51</f>
        <v>0</v>
      </c>
    </row>
    <row r="51" spans="1:8" ht="35.25" customHeight="1">
      <c r="A51" s="121" t="s">
        <v>55</v>
      </c>
      <c r="B51" s="32" t="s">
        <v>48</v>
      </c>
      <c r="C51" s="59" t="s">
        <v>24</v>
      </c>
      <c r="D51" s="59" t="s">
        <v>49</v>
      </c>
      <c r="E51" s="60" t="s">
        <v>194</v>
      </c>
      <c r="F51" s="59" t="s">
        <v>16</v>
      </c>
      <c r="G51" s="239">
        <v>36363.64</v>
      </c>
      <c r="H51" s="207">
        <v>0</v>
      </c>
    </row>
    <row r="52" spans="1:8" ht="39" customHeight="1">
      <c r="A52" s="117" t="s">
        <v>195</v>
      </c>
      <c r="B52" s="32" t="s">
        <v>48</v>
      </c>
      <c r="C52" s="7" t="s">
        <v>24</v>
      </c>
      <c r="D52" s="7" t="s">
        <v>193</v>
      </c>
      <c r="E52" s="7"/>
      <c r="F52" s="7"/>
      <c r="G52" s="236">
        <f>G53+G61+G65+G57</f>
        <v>4000</v>
      </c>
      <c r="H52" s="190">
        <f>H53+H61+H65+H57</f>
        <v>0</v>
      </c>
    </row>
    <row r="53" spans="1:8" ht="57.75" customHeight="1">
      <c r="A53" s="122" t="s">
        <v>360</v>
      </c>
      <c r="B53" s="32" t="s">
        <v>48</v>
      </c>
      <c r="C53" s="7" t="s">
        <v>24</v>
      </c>
      <c r="D53" s="7" t="s">
        <v>193</v>
      </c>
      <c r="E53" s="7" t="s">
        <v>63</v>
      </c>
      <c r="F53" s="7" t="s">
        <v>8</v>
      </c>
      <c r="G53" s="236">
        <f>G54</f>
        <v>1000</v>
      </c>
      <c r="H53" s="190">
        <f>H54</f>
        <v>0</v>
      </c>
    </row>
    <row r="54" spans="1:8" ht="33" customHeight="1">
      <c r="A54" s="122" t="s">
        <v>64</v>
      </c>
      <c r="B54" s="32" t="s">
        <v>48</v>
      </c>
      <c r="C54" s="7" t="s">
        <v>24</v>
      </c>
      <c r="D54" s="7" t="s">
        <v>193</v>
      </c>
      <c r="E54" s="7" t="s">
        <v>65</v>
      </c>
      <c r="F54" s="7" t="s">
        <v>8</v>
      </c>
      <c r="G54" s="236">
        <f>G55</f>
        <v>1000</v>
      </c>
      <c r="H54" s="190">
        <f>H55</f>
        <v>0</v>
      </c>
    </row>
    <row r="55" spans="1:8" ht="32.25" customHeight="1">
      <c r="A55" s="64" t="s">
        <v>67</v>
      </c>
      <c r="B55" s="31" t="s">
        <v>48</v>
      </c>
      <c r="C55" s="7" t="s">
        <v>24</v>
      </c>
      <c r="D55" s="7" t="s">
        <v>193</v>
      </c>
      <c r="E55" s="7" t="s">
        <v>68</v>
      </c>
      <c r="F55" s="7" t="s">
        <v>8</v>
      </c>
      <c r="G55" s="236">
        <f>G56</f>
        <v>1000</v>
      </c>
      <c r="H55" s="190">
        <f>H56</f>
        <v>0</v>
      </c>
    </row>
    <row r="56" spans="1:8" ht="31.5" customHeight="1">
      <c r="A56" s="115" t="s">
        <v>55</v>
      </c>
      <c r="B56" s="32" t="s">
        <v>48</v>
      </c>
      <c r="C56" s="91" t="s">
        <v>24</v>
      </c>
      <c r="D56" s="91" t="s">
        <v>193</v>
      </c>
      <c r="E56" s="91" t="s">
        <v>68</v>
      </c>
      <c r="F56" s="91" t="s">
        <v>16</v>
      </c>
      <c r="G56" s="237">
        <v>1000</v>
      </c>
      <c r="H56" s="191">
        <v>0</v>
      </c>
    </row>
    <row r="57" spans="1:8" ht="31.5" customHeight="1">
      <c r="A57" s="116" t="s">
        <v>361</v>
      </c>
      <c r="B57" s="32" t="s">
        <v>48</v>
      </c>
      <c r="C57" s="7" t="s">
        <v>24</v>
      </c>
      <c r="D57" s="7" t="s">
        <v>193</v>
      </c>
      <c r="E57" s="7" t="s">
        <v>221</v>
      </c>
      <c r="F57" s="7" t="s">
        <v>8</v>
      </c>
      <c r="G57" s="236">
        <f>G58</f>
        <v>1000</v>
      </c>
      <c r="H57" s="190">
        <f>H58</f>
        <v>0</v>
      </c>
    </row>
    <row r="58" spans="1:8" ht="24.75" customHeight="1">
      <c r="A58" s="123" t="s">
        <v>223</v>
      </c>
      <c r="B58" s="32" t="s">
        <v>48</v>
      </c>
      <c r="C58" s="7" t="s">
        <v>24</v>
      </c>
      <c r="D58" s="7" t="s">
        <v>193</v>
      </c>
      <c r="E58" s="7" t="s">
        <v>222</v>
      </c>
      <c r="F58" s="7" t="s">
        <v>8</v>
      </c>
      <c r="G58" s="236">
        <f>G59</f>
        <v>1000</v>
      </c>
      <c r="H58" s="190">
        <f>H59</f>
        <v>0</v>
      </c>
    </row>
    <row r="59" spans="1:8" ht="28.5" customHeight="1">
      <c r="A59" s="64" t="s">
        <v>225</v>
      </c>
      <c r="B59" s="31" t="s">
        <v>48</v>
      </c>
      <c r="C59" s="7" t="s">
        <v>24</v>
      </c>
      <c r="D59" s="7" t="s">
        <v>193</v>
      </c>
      <c r="E59" s="7" t="s">
        <v>224</v>
      </c>
      <c r="F59" s="7" t="s">
        <v>8</v>
      </c>
      <c r="G59" s="236">
        <f>G60</f>
        <v>1000</v>
      </c>
      <c r="H59" s="190">
        <f>H60</f>
        <v>0</v>
      </c>
    </row>
    <row r="60" spans="1:8" ht="30.75" customHeight="1">
      <c r="A60" s="115" t="s">
        <v>55</v>
      </c>
      <c r="B60" s="32" t="s">
        <v>48</v>
      </c>
      <c r="C60" s="91" t="s">
        <v>24</v>
      </c>
      <c r="D60" s="91" t="s">
        <v>193</v>
      </c>
      <c r="E60" s="91" t="s">
        <v>224</v>
      </c>
      <c r="F60" s="91" t="s">
        <v>16</v>
      </c>
      <c r="G60" s="237">
        <v>1000</v>
      </c>
      <c r="H60" s="191">
        <v>0</v>
      </c>
    </row>
    <row r="61" spans="1:8" ht="57.75" customHeight="1">
      <c r="A61" s="64" t="s">
        <v>362</v>
      </c>
      <c r="B61" s="32" t="s">
        <v>48</v>
      </c>
      <c r="C61" s="7" t="s">
        <v>24</v>
      </c>
      <c r="D61" s="7" t="s">
        <v>193</v>
      </c>
      <c r="E61" s="7" t="s">
        <v>70</v>
      </c>
      <c r="F61" s="7" t="s">
        <v>8</v>
      </c>
      <c r="G61" s="236">
        <f>G62</f>
        <v>1000</v>
      </c>
      <c r="H61" s="190">
        <f>H62</f>
        <v>0</v>
      </c>
    </row>
    <row r="62" spans="1:8" ht="33.75" customHeight="1">
      <c r="A62" s="64" t="s">
        <v>71</v>
      </c>
      <c r="B62" s="32" t="s">
        <v>48</v>
      </c>
      <c r="C62" s="7" t="s">
        <v>24</v>
      </c>
      <c r="D62" s="7" t="s">
        <v>193</v>
      </c>
      <c r="E62" s="7" t="s">
        <v>70</v>
      </c>
      <c r="F62" s="7" t="s">
        <v>8</v>
      </c>
      <c r="G62" s="236">
        <f>G63</f>
        <v>1000</v>
      </c>
      <c r="H62" s="190">
        <f>H63</f>
        <v>0</v>
      </c>
    </row>
    <row r="63" spans="1:8" ht="45.75" customHeight="1">
      <c r="A63" s="64" t="s">
        <v>185</v>
      </c>
      <c r="B63" s="31" t="s">
        <v>48</v>
      </c>
      <c r="C63" s="7" t="s">
        <v>24</v>
      </c>
      <c r="D63" s="7" t="s">
        <v>193</v>
      </c>
      <c r="E63" s="7" t="s">
        <v>72</v>
      </c>
      <c r="F63" s="7" t="s">
        <v>8</v>
      </c>
      <c r="G63" s="236">
        <f>G64</f>
        <v>1000</v>
      </c>
      <c r="H63" s="190">
        <f>H64</f>
        <v>0</v>
      </c>
    </row>
    <row r="64" spans="1:8" ht="30.75" customHeight="1">
      <c r="A64" s="115" t="s">
        <v>55</v>
      </c>
      <c r="B64" s="31" t="s">
        <v>48</v>
      </c>
      <c r="C64" s="91" t="s">
        <v>24</v>
      </c>
      <c r="D64" s="91" t="s">
        <v>193</v>
      </c>
      <c r="E64" s="91" t="s">
        <v>72</v>
      </c>
      <c r="F64" s="91" t="s">
        <v>16</v>
      </c>
      <c r="G64" s="237">
        <v>1000</v>
      </c>
      <c r="H64" s="191">
        <v>0</v>
      </c>
    </row>
    <row r="65" spans="1:8" ht="45" customHeight="1">
      <c r="A65" s="64" t="s">
        <v>245</v>
      </c>
      <c r="B65" s="32" t="s">
        <v>48</v>
      </c>
      <c r="C65" s="7" t="s">
        <v>24</v>
      </c>
      <c r="D65" s="7" t="s">
        <v>193</v>
      </c>
      <c r="E65" s="7" t="s">
        <v>248</v>
      </c>
      <c r="F65" s="7" t="s">
        <v>8</v>
      </c>
      <c r="G65" s="236">
        <f>G66</f>
        <v>1000</v>
      </c>
      <c r="H65" s="190">
        <f>H66</f>
        <v>0</v>
      </c>
    </row>
    <row r="66" spans="1:8" ht="35.25" customHeight="1">
      <c r="A66" s="64" t="s">
        <v>246</v>
      </c>
      <c r="B66" s="32" t="s">
        <v>48</v>
      </c>
      <c r="C66" s="7" t="s">
        <v>24</v>
      </c>
      <c r="D66" s="7" t="s">
        <v>193</v>
      </c>
      <c r="E66" s="7" t="s">
        <v>248</v>
      </c>
      <c r="F66" s="7" t="s">
        <v>8</v>
      </c>
      <c r="G66" s="236">
        <f>G67</f>
        <v>1000</v>
      </c>
      <c r="H66" s="190">
        <f>H67</f>
        <v>0</v>
      </c>
    </row>
    <row r="67" spans="1:8" ht="31.5" customHeight="1">
      <c r="A67" s="64" t="s">
        <v>247</v>
      </c>
      <c r="B67" s="32" t="s">
        <v>48</v>
      </c>
      <c r="C67" s="7" t="s">
        <v>24</v>
      </c>
      <c r="D67" s="7" t="s">
        <v>193</v>
      </c>
      <c r="E67" s="7" t="s">
        <v>249</v>
      </c>
      <c r="F67" s="7" t="s">
        <v>8</v>
      </c>
      <c r="G67" s="236">
        <f>G68</f>
        <v>1000</v>
      </c>
      <c r="H67" s="190">
        <f>H68</f>
        <v>0</v>
      </c>
    </row>
    <row r="68" spans="1:8" ht="31.5" customHeight="1">
      <c r="A68" s="115" t="s">
        <v>55</v>
      </c>
      <c r="B68" s="31" t="s">
        <v>48</v>
      </c>
      <c r="C68" s="91" t="s">
        <v>24</v>
      </c>
      <c r="D68" s="91" t="s">
        <v>193</v>
      </c>
      <c r="E68" s="91" t="s">
        <v>249</v>
      </c>
      <c r="F68" s="91" t="s">
        <v>16</v>
      </c>
      <c r="G68" s="237">
        <v>1000</v>
      </c>
      <c r="H68" s="191">
        <v>0</v>
      </c>
    </row>
    <row r="69" spans="1:8" ht="19.5" customHeight="1">
      <c r="A69" s="117" t="s">
        <v>28</v>
      </c>
      <c r="B69" s="32" t="s">
        <v>48</v>
      </c>
      <c r="C69" s="7" t="s">
        <v>13</v>
      </c>
      <c r="D69" s="7"/>
      <c r="E69" s="7"/>
      <c r="F69" s="7"/>
      <c r="G69" s="236">
        <f>G70+G74</f>
        <v>770636.23</v>
      </c>
      <c r="H69" s="190">
        <f>H70+H74</f>
        <v>57000</v>
      </c>
    </row>
    <row r="70" spans="1:8" ht="18" customHeight="1">
      <c r="A70" s="116" t="s">
        <v>374</v>
      </c>
      <c r="B70" s="32" t="s">
        <v>48</v>
      </c>
      <c r="C70" s="32" t="s">
        <v>13</v>
      </c>
      <c r="D70" s="32" t="s">
        <v>26</v>
      </c>
      <c r="E70" s="7"/>
      <c r="F70" s="32"/>
      <c r="G70" s="236">
        <f>G71</f>
        <v>765636.23</v>
      </c>
      <c r="H70" s="190">
        <f>H71</f>
        <v>57000</v>
      </c>
    </row>
    <row r="71" spans="1:8" ht="64.5" customHeight="1">
      <c r="A71" s="116" t="s">
        <v>29</v>
      </c>
      <c r="B71" s="31" t="s">
        <v>48</v>
      </c>
      <c r="C71" s="32" t="s">
        <v>13</v>
      </c>
      <c r="D71" s="32" t="s">
        <v>26</v>
      </c>
      <c r="E71" s="195" t="s">
        <v>112</v>
      </c>
      <c r="F71" s="7" t="s">
        <v>8</v>
      </c>
      <c r="G71" s="236">
        <f>G72</f>
        <v>765636.23</v>
      </c>
      <c r="H71" s="190">
        <f>H72</f>
        <v>57000</v>
      </c>
    </row>
    <row r="72" spans="1:8" ht="45" customHeight="1">
      <c r="A72" s="116" t="s">
        <v>114</v>
      </c>
      <c r="B72" s="32" t="s">
        <v>48</v>
      </c>
      <c r="C72" s="32" t="s">
        <v>13</v>
      </c>
      <c r="D72" s="32" t="s">
        <v>26</v>
      </c>
      <c r="E72" s="195" t="s">
        <v>113</v>
      </c>
      <c r="F72" s="7" t="s">
        <v>8</v>
      </c>
      <c r="G72" s="236">
        <f>G73</f>
        <v>765636.23</v>
      </c>
      <c r="H72" s="190">
        <f>H73</f>
        <v>57000</v>
      </c>
    </row>
    <row r="73" spans="1:8" ht="30" customHeight="1">
      <c r="A73" s="115" t="s">
        <v>55</v>
      </c>
      <c r="B73" s="32" t="s">
        <v>48</v>
      </c>
      <c r="C73" s="31" t="s">
        <v>13</v>
      </c>
      <c r="D73" s="31" t="s">
        <v>26</v>
      </c>
      <c r="E73" s="196" t="s">
        <v>113</v>
      </c>
      <c r="F73" s="91" t="s">
        <v>16</v>
      </c>
      <c r="G73" s="237">
        <v>765636.23</v>
      </c>
      <c r="H73" s="191">
        <v>57000</v>
      </c>
    </row>
    <row r="74" spans="1:8" ht="18.75" customHeight="1">
      <c r="A74" s="116" t="s">
        <v>31</v>
      </c>
      <c r="B74" s="32" t="s">
        <v>48</v>
      </c>
      <c r="C74" s="7" t="s">
        <v>13</v>
      </c>
      <c r="D74" s="7" t="s">
        <v>30</v>
      </c>
      <c r="E74" s="7"/>
      <c r="F74" s="7"/>
      <c r="G74" s="236">
        <f>G75+G77</f>
        <v>5000</v>
      </c>
      <c r="H74" s="190">
        <f>H75+H77</f>
        <v>0</v>
      </c>
    </row>
    <row r="75" spans="1:8" ht="46.5" customHeight="1">
      <c r="A75" s="116" t="s">
        <v>187</v>
      </c>
      <c r="B75" s="32" t="s">
        <v>48</v>
      </c>
      <c r="C75" s="7" t="s">
        <v>13</v>
      </c>
      <c r="D75" s="7" t="s">
        <v>30</v>
      </c>
      <c r="E75" s="7" t="s">
        <v>188</v>
      </c>
      <c r="F75" s="7" t="s">
        <v>8</v>
      </c>
      <c r="G75" s="236">
        <f>G76</f>
        <v>5000</v>
      </c>
      <c r="H75" s="190">
        <f>H76</f>
        <v>0</v>
      </c>
    </row>
    <row r="76" spans="1:8" ht="33" customHeight="1">
      <c r="A76" s="115" t="s">
        <v>55</v>
      </c>
      <c r="B76" s="32" t="s">
        <v>48</v>
      </c>
      <c r="C76" s="91" t="s">
        <v>13</v>
      </c>
      <c r="D76" s="91" t="s">
        <v>30</v>
      </c>
      <c r="E76" s="91" t="s">
        <v>188</v>
      </c>
      <c r="F76" s="91" t="s">
        <v>16</v>
      </c>
      <c r="G76" s="237">
        <v>5000</v>
      </c>
      <c r="H76" s="191">
        <v>0</v>
      </c>
    </row>
    <row r="77" spans="1:8" ht="49.5" customHeight="1">
      <c r="A77" s="116" t="s">
        <v>363</v>
      </c>
      <c r="B77" s="32" t="s">
        <v>48</v>
      </c>
      <c r="C77" s="7" t="s">
        <v>13</v>
      </c>
      <c r="D77" s="7" t="s">
        <v>30</v>
      </c>
      <c r="E77" s="7" t="s">
        <v>259</v>
      </c>
      <c r="F77" s="7" t="s">
        <v>8</v>
      </c>
      <c r="G77" s="236">
        <f>G78</f>
        <v>0</v>
      </c>
      <c r="H77" s="190">
        <f>H78</f>
        <v>0</v>
      </c>
    </row>
    <row r="78" spans="1:8" ht="45.75" customHeight="1">
      <c r="A78" s="119" t="s">
        <v>364</v>
      </c>
      <c r="B78" s="31" t="s">
        <v>48</v>
      </c>
      <c r="C78" s="7" t="s">
        <v>13</v>
      </c>
      <c r="D78" s="7" t="s">
        <v>30</v>
      </c>
      <c r="E78" s="7" t="s">
        <v>260</v>
      </c>
      <c r="F78" s="7" t="s">
        <v>8</v>
      </c>
      <c r="G78" s="236">
        <f>G79</f>
        <v>0</v>
      </c>
      <c r="H78" s="190">
        <f>H79</f>
        <v>0</v>
      </c>
    </row>
    <row r="79" spans="1:8" ht="31.5" customHeight="1">
      <c r="A79" s="64" t="s">
        <v>366</v>
      </c>
      <c r="B79" s="32" t="s">
        <v>48</v>
      </c>
      <c r="C79" s="91" t="s">
        <v>13</v>
      </c>
      <c r="D79" s="91" t="s">
        <v>30</v>
      </c>
      <c r="E79" s="7" t="s">
        <v>365</v>
      </c>
      <c r="F79" s="7" t="s">
        <v>8</v>
      </c>
      <c r="G79" s="236">
        <f>G80</f>
        <v>0</v>
      </c>
      <c r="H79" s="190">
        <f>H80</f>
        <v>0</v>
      </c>
    </row>
    <row r="80" spans="1:8" ht="33.75" customHeight="1">
      <c r="A80" s="115" t="s">
        <v>55</v>
      </c>
      <c r="B80" s="32" t="s">
        <v>48</v>
      </c>
      <c r="C80" s="91" t="s">
        <v>13</v>
      </c>
      <c r="D80" s="91" t="s">
        <v>30</v>
      </c>
      <c r="E80" s="91" t="s">
        <v>365</v>
      </c>
      <c r="F80" s="91" t="s">
        <v>16</v>
      </c>
      <c r="G80" s="237">
        <v>0</v>
      </c>
      <c r="H80" s="191">
        <v>0</v>
      </c>
    </row>
    <row r="81" spans="1:8" ht="21" customHeight="1">
      <c r="A81" s="117" t="s">
        <v>80</v>
      </c>
      <c r="B81" s="32" t="s">
        <v>48</v>
      </c>
      <c r="C81" s="7" t="s">
        <v>32</v>
      </c>
      <c r="D81" s="7"/>
      <c r="E81" s="7"/>
      <c r="F81" s="7"/>
      <c r="G81" s="236">
        <f>G88+G93+G82+G107</f>
        <v>948700</v>
      </c>
      <c r="H81" s="190">
        <f>H88+H93+H82+H107</f>
        <v>68061.8</v>
      </c>
    </row>
    <row r="82" spans="1:8" ht="21.75" customHeight="1">
      <c r="A82" s="117" t="s">
        <v>196</v>
      </c>
      <c r="B82" s="32" t="s">
        <v>48</v>
      </c>
      <c r="C82" s="7" t="s">
        <v>32</v>
      </c>
      <c r="D82" s="7" t="s">
        <v>7</v>
      </c>
      <c r="E82" s="7"/>
      <c r="F82" s="7"/>
      <c r="G82" s="236">
        <f>G83</f>
        <v>0</v>
      </c>
      <c r="H82" s="190">
        <f>H83</f>
        <v>0</v>
      </c>
    </row>
    <row r="83" spans="1:8" ht="42.75" customHeight="1">
      <c r="A83" s="64" t="s">
        <v>53</v>
      </c>
      <c r="B83" s="31" t="s">
        <v>48</v>
      </c>
      <c r="C83" s="7" t="s">
        <v>32</v>
      </c>
      <c r="D83" s="7" t="s">
        <v>7</v>
      </c>
      <c r="E83" s="7" t="s">
        <v>56</v>
      </c>
      <c r="F83" s="7" t="s">
        <v>8</v>
      </c>
      <c r="G83" s="236">
        <f>G84</f>
        <v>0</v>
      </c>
      <c r="H83" s="190">
        <f>H84</f>
        <v>0</v>
      </c>
    </row>
    <row r="84" spans="1:8" ht="33" customHeight="1">
      <c r="A84" s="116" t="s">
        <v>197</v>
      </c>
      <c r="B84" s="32" t="s">
        <v>48</v>
      </c>
      <c r="C84" s="7" t="s">
        <v>32</v>
      </c>
      <c r="D84" s="7" t="s">
        <v>7</v>
      </c>
      <c r="E84" s="7" t="s">
        <v>116</v>
      </c>
      <c r="F84" s="7" t="s">
        <v>8</v>
      </c>
      <c r="G84" s="236">
        <f>G85</f>
        <v>0</v>
      </c>
      <c r="H84" s="190">
        <f>H85</f>
        <v>0</v>
      </c>
    </row>
    <row r="85" spans="1:8" ht="17.25" customHeight="1">
      <c r="A85" s="116" t="s">
        <v>196</v>
      </c>
      <c r="B85" s="32" t="s">
        <v>48</v>
      </c>
      <c r="C85" s="7" t="s">
        <v>32</v>
      </c>
      <c r="D85" s="7" t="s">
        <v>7</v>
      </c>
      <c r="E85" s="7" t="s">
        <v>207</v>
      </c>
      <c r="F85" s="7" t="s">
        <v>8</v>
      </c>
      <c r="G85" s="236">
        <f>G86</f>
        <v>0</v>
      </c>
      <c r="H85" s="190">
        <f>H86</f>
        <v>0</v>
      </c>
    </row>
    <row r="86" spans="1:8" ht="16.5" customHeight="1">
      <c r="A86" s="116" t="s">
        <v>198</v>
      </c>
      <c r="B86" s="32" t="s">
        <v>48</v>
      </c>
      <c r="C86" s="7" t="s">
        <v>32</v>
      </c>
      <c r="D86" s="7" t="s">
        <v>7</v>
      </c>
      <c r="E86" s="7" t="s">
        <v>199</v>
      </c>
      <c r="F86" s="7" t="s">
        <v>8</v>
      </c>
      <c r="G86" s="236">
        <f>G87</f>
        <v>0</v>
      </c>
      <c r="H86" s="190">
        <f>H87</f>
        <v>0</v>
      </c>
    </row>
    <row r="87" spans="1:8" ht="35.25" customHeight="1">
      <c r="A87" s="115" t="s">
        <v>55</v>
      </c>
      <c r="B87" s="31" t="s">
        <v>48</v>
      </c>
      <c r="C87" s="91" t="s">
        <v>32</v>
      </c>
      <c r="D87" s="91" t="s">
        <v>7</v>
      </c>
      <c r="E87" s="91" t="s">
        <v>199</v>
      </c>
      <c r="F87" s="91" t="s">
        <v>16</v>
      </c>
      <c r="G87" s="237">
        <v>0</v>
      </c>
      <c r="H87" s="191">
        <v>0</v>
      </c>
    </row>
    <row r="88" spans="1:8" ht="24" customHeight="1">
      <c r="A88" s="117" t="s">
        <v>117</v>
      </c>
      <c r="B88" s="32" t="s">
        <v>48</v>
      </c>
      <c r="C88" s="7" t="s">
        <v>32</v>
      </c>
      <c r="D88" s="7" t="s">
        <v>10</v>
      </c>
      <c r="E88" s="7"/>
      <c r="F88" s="7"/>
      <c r="G88" s="236">
        <f>G89</f>
        <v>100000</v>
      </c>
      <c r="H88" s="190">
        <f>H89</f>
        <v>0</v>
      </c>
    </row>
    <row r="89" spans="1:8" ht="46.5" customHeight="1">
      <c r="A89" s="116" t="s">
        <v>367</v>
      </c>
      <c r="B89" s="32" t="s">
        <v>48</v>
      </c>
      <c r="C89" s="7" t="s">
        <v>32</v>
      </c>
      <c r="D89" s="7" t="s">
        <v>10</v>
      </c>
      <c r="E89" s="7" t="s">
        <v>255</v>
      </c>
      <c r="F89" s="7" t="s">
        <v>8</v>
      </c>
      <c r="G89" s="236">
        <f>G90</f>
        <v>100000</v>
      </c>
      <c r="H89" s="190">
        <f>H90</f>
        <v>0</v>
      </c>
    </row>
    <row r="90" spans="1:8" ht="34.5" customHeight="1">
      <c r="A90" s="125" t="s">
        <v>250</v>
      </c>
      <c r="B90" s="32" t="s">
        <v>48</v>
      </c>
      <c r="C90" s="7" t="s">
        <v>32</v>
      </c>
      <c r="D90" s="7" t="s">
        <v>10</v>
      </c>
      <c r="E90" s="7" t="s">
        <v>256</v>
      </c>
      <c r="F90" s="7" t="s">
        <v>8</v>
      </c>
      <c r="G90" s="236">
        <f>G91</f>
        <v>100000</v>
      </c>
      <c r="H90" s="190">
        <f>H91</f>
        <v>0</v>
      </c>
    </row>
    <row r="91" spans="1:8" ht="33" customHeight="1">
      <c r="A91" s="64" t="s">
        <v>251</v>
      </c>
      <c r="B91" s="32" t="s">
        <v>48</v>
      </c>
      <c r="C91" s="7" t="s">
        <v>32</v>
      </c>
      <c r="D91" s="7" t="s">
        <v>10</v>
      </c>
      <c r="E91" s="7" t="s">
        <v>257</v>
      </c>
      <c r="F91" s="7" t="s">
        <v>8</v>
      </c>
      <c r="G91" s="236">
        <f>G92</f>
        <v>100000</v>
      </c>
      <c r="H91" s="190">
        <f>H92</f>
        <v>0</v>
      </c>
    </row>
    <row r="92" spans="1:8" ht="36" customHeight="1">
      <c r="A92" s="115" t="s">
        <v>55</v>
      </c>
      <c r="B92" s="31" t="s">
        <v>48</v>
      </c>
      <c r="C92" s="7" t="s">
        <v>32</v>
      </c>
      <c r="D92" s="7" t="s">
        <v>10</v>
      </c>
      <c r="E92" s="7" t="s">
        <v>257</v>
      </c>
      <c r="F92" s="7" t="s">
        <v>16</v>
      </c>
      <c r="G92" s="237">
        <v>100000</v>
      </c>
      <c r="H92" s="191">
        <v>0</v>
      </c>
    </row>
    <row r="93" spans="1:8" ht="21.75" customHeight="1">
      <c r="A93" s="117" t="s">
        <v>118</v>
      </c>
      <c r="B93" s="31" t="s">
        <v>48</v>
      </c>
      <c r="C93" s="7" t="s">
        <v>32</v>
      </c>
      <c r="D93" s="7" t="s">
        <v>24</v>
      </c>
      <c r="E93" s="7"/>
      <c r="F93" s="7"/>
      <c r="G93" s="236">
        <f>G99+G94</f>
        <v>847700</v>
      </c>
      <c r="H93" s="190">
        <f>H99+H94</f>
        <v>68061.8</v>
      </c>
    </row>
    <row r="94" spans="1:8" ht="46.5" customHeight="1">
      <c r="A94" s="65" t="s">
        <v>368</v>
      </c>
      <c r="B94" s="31" t="s">
        <v>48</v>
      </c>
      <c r="C94" s="7" t="s">
        <v>32</v>
      </c>
      <c r="D94" s="7" t="s">
        <v>24</v>
      </c>
      <c r="E94" s="7" t="s">
        <v>208</v>
      </c>
      <c r="F94" s="7" t="s">
        <v>8</v>
      </c>
      <c r="G94" s="236">
        <f>G95</f>
        <v>580000</v>
      </c>
      <c r="H94" s="190">
        <f>H95</f>
        <v>0</v>
      </c>
    </row>
    <row r="95" spans="1:8" ht="45" customHeight="1">
      <c r="A95" s="65" t="s">
        <v>369</v>
      </c>
      <c r="B95" s="31" t="s">
        <v>48</v>
      </c>
      <c r="C95" s="7" t="s">
        <v>32</v>
      </c>
      <c r="D95" s="7" t="s">
        <v>24</v>
      </c>
      <c r="E95" s="7" t="s">
        <v>209</v>
      </c>
      <c r="F95" s="7" t="s">
        <v>8</v>
      </c>
      <c r="G95" s="236">
        <f>G96</f>
        <v>580000</v>
      </c>
      <c r="H95" s="190">
        <f>H96</f>
        <v>0</v>
      </c>
    </row>
    <row r="96" spans="1:8" ht="29.25" customHeight="1">
      <c r="A96" s="64" t="s">
        <v>370</v>
      </c>
      <c r="B96" s="32" t="s">
        <v>48</v>
      </c>
      <c r="C96" s="7" t="s">
        <v>32</v>
      </c>
      <c r="D96" s="7" t="s">
        <v>24</v>
      </c>
      <c r="E96" s="7" t="s">
        <v>210</v>
      </c>
      <c r="F96" s="7" t="s">
        <v>8</v>
      </c>
      <c r="G96" s="236">
        <f>G97+G98</f>
        <v>580000</v>
      </c>
      <c r="H96" s="190">
        <f>H97+H98</f>
        <v>0</v>
      </c>
    </row>
    <row r="97" spans="1:8" ht="31.5" customHeight="1">
      <c r="A97" s="115" t="s">
        <v>252</v>
      </c>
      <c r="B97" s="32" t="s">
        <v>48</v>
      </c>
      <c r="C97" s="7" t="s">
        <v>32</v>
      </c>
      <c r="D97" s="7" t="s">
        <v>24</v>
      </c>
      <c r="E97" s="91" t="s">
        <v>210</v>
      </c>
      <c r="F97" s="91" t="s">
        <v>16</v>
      </c>
      <c r="G97" s="237">
        <v>230000</v>
      </c>
      <c r="H97" s="191">
        <v>0</v>
      </c>
    </row>
    <row r="98" spans="1:8" ht="18" customHeight="1">
      <c r="A98" s="248" t="s">
        <v>372</v>
      </c>
      <c r="B98" s="31" t="s">
        <v>48</v>
      </c>
      <c r="C98" s="7" t="s">
        <v>32</v>
      </c>
      <c r="D98" s="7" t="s">
        <v>24</v>
      </c>
      <c r="E98" s="91" t="s">
        <v>210</v>
      </c>
      <c r="F98" s="91" t="s">
        <v>371</v>
      </c>
      <c r="G98" s="237">
        <v>350000</v>
      </c>
      <c r="H98" s="191">
        <v>0</v>
      </c>
    </row>
    <row r="99" spans="1:8" ht="19.5" customHeight="1">
      <c r="A99" s="124" t="s">
        <v>119</v>
      </c>
      <c r="B99" s="32" t="s">
        <v>48</v>
      </c>
      <c r="C99" s="7" t="s">
        <v>32</v>
      </c>
      <c r="D99" s="7" t="s">
        <v>24</v>
      </c>
      <c r="E99" s="7" t="s">
        <v>116</v>
      </c>
      <c r="F99" s="7" t="s">
        <v>8</v>
      </c>
      <c r="G99" s="39">
        <f>G100</f>
        <v>267700</v>
      </c>
      <c r="H99" s="45">
        <f>H100</f>
        <v>68061.8</v>
      </c>
    </row>
    <row r="100" spans="1:8" ht="21.75" customHeight="1">
      <c r="A100" s="116" t="s">
        <v>118</v>
      </c>
      <c r="B100" s="31" t="s">
        <v>48</v>
      </c>
      <c r="C100" s="7" t="s">
        <v>32</v>
      </c>
      <c r="D100" s="7" t="s">
        <v>24</v>
      </c>
      <c r="E100" s="7" t="s">
        <v>120</v>
      </c>
      <c r="F100" s="7" t="s">
        <v>8</v>
      </c>
      <c r="G100" s="236">
        <f>G101+G103+G105</f>
        <v>267700</v>
      </c>
      <c r="H100" s="190">
        <f>H101+H103+H105</f>
        <v>68061.8</v>
      </c>
    </row>
    <row r="101" spans="1:8" ht="18" customHeight="1">
      <c r="A101" s="116" t="s">
        <v>122</v>
      </c>
      <c r="B101" s="32" t="s">
        <v>48</v>
      </c>
      <c r="C101" s="7" t="s">
        <v>32</v>
      </c>
      <c r="D101" s="7" t="s">
        <v>24</v>
      </c>
      <c r="E101" s="7" t="s">
        <v>121</v>
      </c>
      <c r="F101" s="7" t="s">
        <v>8</v>
      </c>
      <c r="G101" s="236">
        <f>G102</f>
        <v>146200</v>
      </c>
      <c r="H101" s="190">
        <f>H102</f>
        <v>52811.8</v>
      </c>
    </row>
    <row r="102" spans="1:8" s="2" customFormat="1" ht="33.75" customHeight="1">
      <c r="A102" s="115" t="s">
        <v>55</v>
      </c>
      <c r="B102" s="31" t="s">
        <v>48</v>
      </c>
      <c r="C102" s="91" t="s">
        <v>32</v>
      </c>
      <c r="D102" s="91" t="s">
        <v>24</v>
      </c>
      <c r="E102" s="91" t="s">
        <v>121</v>
      </c>
      <c r="F102" s="91" t="s">
        <v>16</v>
      </c>
      <c r="G102" s="237">
        <v>146200</v>
      </c>
      <c r="H102" s="191">
        <v>52811.8</v>
      </c>
    </row>
    <row r="103" spans="1:8" s="2" customFormat="1" ht="15" customHeight="1">
      <c r="A103" s="116" t="s">
        <v>124</v>
      </c>
      <c r="B103" s="32" t="s">
        <v>48</v>
      </c>
      <c r="C103" s="7" t="s">
        <v>32</v>
      </c>
      <c r="D103" s="7" t="s">
        <v>24</v>
      </c>
      <c r="E103" s="7" t="s">
        <v>123</v>
      </c>
      <c r="F103" s="7" t="s">
        <v>8</v>
      </c>
      <c r="G103" s="236">
        <f>G104</f>
        <v>30400</v>
      </c>
      <c r="H103" s="190">
        <f>H104</f>
        <v>0</v>
      </c>
    </row>
    <row r="104" spans="1:14" ht="36" customHeight="1">
      <c r="A104" s="115" t="s">
        <v>55</v>
      </c>
      <c r="B104" s="32" t="s">
        <v>48</v>
      </c>
      <c r="C104" s="91" t="s">
        <v>32</v>
      </c>
      <c r="D104" s="91" t="s">
        <v>24</v>
      </c>
      <c r="E104" s="91" t="s">
        <v>123</v>
      </c>
      <c r="F104" s="91" t="s">
        <v>16</v>
      </c>
      <c r="G104" s="237">
        <v>30400</v>
      </c>
      <c r="H104" s="191">
        <v>0</v>
      </c>
      <c r="N104" t="s">
        <v>377</v>
      </c>
    </row>
    <row r="105" spans="1:8" ht="33" customHeight="1">
      <c r="A105" s="116" t="s">
        <v>33</v>
      </c>
      <c r="B105" s="32" t="s">
        <v>48</v>
      </c>
      <c r="C105" s="7" t="s">
        <v>32</v>
      </c>
      <c r="D105" s="7" t="s">
        <v>24</v>
      </c>
      <c r="E105" s="7" t="s">
        <v>125</v>
      </c>
      <c r="F105" s="7" t="s">
        <v>8</v>
      </c>
      <c r="G105" s="236">
        <f>G106</f>
        <v>91100</v>
      </c>
      <c r="H105" s="190">
        <f>H106</f>
        <v>15250</v>
      </c>
    </row>
    <row r="106" spans="1:8" ht="30.75" customHeight="1">
      <c r="A106" s="115" t="s">
        <v>55</v>
      </c>
      <c r="B106" s="32" t="s">
        <v>48</v>
      </c>
      <c r="C106" s="91" t="s">
        <v>32</v>
      </c>
      <c r="D106" s="91" t="s">
        <v>24</v>
      </c>
      <c r="E106" s="91" t="s">
        <v>125</v>
      </c>
      <c r="F106" s="91" t="s">
        <v>16</v>
      </c>
      <c r="G106" s="237">
        <v>91100</v>
      </c>
      <c r="H106" s="191">
        <v>15250</v>
      </c>
    </row>
    <row r="107" spans="1:8" ht="33" customHeight="1">
      <c r="A107" s="116" t="s">
        <v>212</v>
      </c>
      <c r="B107" s="31" t="s">
        <v>48</v>
      </c>
      <c r="C107" s="7" t="s">
        <v>32</v>
      </c>
      <c r="D107" s="7" t="s">
        <v>32</v>
      </c>
      <c r="E107" s="7"/>
      <c r="F107" s="7"/>
      <c r="G107" s="236">
        <f>G108</f>
        <v>1000</v>
      </c>
      <c r="H107" s="190">
        <f>H108</f>
        <v>0</v>
      </c>
    </row>
    <row r="108" spans="1:8" ht="45.75" customHeight="1">
      <c r="A108" s="119" t="s">
        <v>253</v>
      </c>
      <c r="B108" s="32" t="s">
        <v>48</v>
      </c>
      <c r="C108" s="7" t="s">
        <v>32</v>
      </c>
      <c r="D108" s="7" t="s">
        <v>32</v>
      </c>
      <c r="E108" s="7" t="s">
        <v>76</v>
      </c>
      <c r="F108" s="7" t="s">
        <v>8</v>
      </c>
      <c r="G108" s="236">
        <f>G109</f>
        <v>1000</v>
      </c>
      <c r="H108" s="190">
        <f>H109</f>
        <v>0</v>
      </c>
    </row>
    <row r="109" spans="1:8" ht="32.25" customHeight="1">
      <c r="A109" s="119" t="s">
        <v>77</v>
      </c>
      <c r="B109" s="32" t="s">
        <v>48</v>
      </c>
      <c r="C109" s="7" t="s">
        <v>258</v>
      </c>
      <c r="D109" s="7" t="s">
        <v>30</v>
      </c>
      <c r="E109" s="7" t="s">
        <v>78</v>
      </c>
      <c r="F109" s="7" t="s">
        <v>8</v>
      </c>
      <c r="G109" s="236">
        <f>G110</f>
        <v>1000</v>
      </c>
      <c r="H109" s="190">
        <f>H110</f>
        <v>0</v>
      </c>
    </row>
    <row r="110" spans="1:8" s="194" customFormat="1" ht="34.5" customHeight="1">
      <c r="A110" s="116" t="s">
        <v>115</v>
      </c>
      <c r="B110" s="32" t="s">
        <v>48</v>
      </c>
      <c r="C110" s="7" t="s">
        <v>32</v>
      </c>
      <c r="D110" s="7" t="s">
        <v>32</v>
      </c>
      <c r="E110" s="7" t="s">
        <v>79</v>
      </c>
      <c r="F110" s="7" t="s">
        <v>8</v>
      </c>
      <c r="G110" s="236">
        <f>G111</f>
        <v>1000</v>
      </c>
      <c r="H110" s="190">
        <f>H111</f>
        <v>0</v>
      </c>
    </row>
    <row r="111" spans="1:8" s="194" customFormat="1" ht="39" customHeight="1">
      <c r="A111" s="115" t="s">
        <v>55</v>
      </c>
      <c r="B111" s="32" t="s">
        <v>48</v>
      </c>
      <c r="C111" s="91" t="s">
        <v>32</v>
      </c>
      <c r="D111" s="91" t="s">
        <v>32</v>
      </c>
      <c r="E111" s="91" t="s">
        <v>79</v>
      </c>
      <c r="F111" s="91" t="s">
        <v>16</v>
      </c>
      <c r="G111" s="237">
        <v>1000</v>
      </c>
      <c r="H111" s="191">
        <v>0</v>
      </c>
    </row>
    <row r="112" spans="1:8" s="194" customFormat="1" ht="21" customHeight="1">
      <c r="A112" s="117" t="s">
        <v>126</v>
      </c>
      <c r="B112" s="32" t="s">
        <v>48</v>
      </c>
      <c r="C112" s="7" t="s">
        <v>34</v>
      </c>
      <c r="D112" s="7"/>
      <c r="E112" s="7"/>
      <c r="F112" s="7"/>
      <c r="G112" s="236">
        <f>G113+G123</f>
        <v>2528799.9299999997</v>
      </c>
      <c r="H112" s="190">
        <f>H113+H123</f>
        <v>675392.9199999999</v>
      </c>
    </row>
    <row r="113" spans="1:8" s="194" customFormat="1" ht="19.5" customHeight="1">
      <c r="A113" s="64" t="s">
        <v>35</v>
      </c>
      <c r="B113" s="31" t="s">
        <v>48</v>
      </c>
      <c r="C113" s="7" t="s">
        <v>34</v>
      </c>
      <c r="D113" s="7" t="s">
        <v>7</v>
      </c>
      <c r="E113" s="7"/>
      <c r="F113" s="7"/>
      <c r="G113" s="236">
        <f>G114</f>
        <v>1557699.93</v>
      </c>
      <c r="H113" s="190">
        <f>H114</f>
        <v>442184.47</v>
      </c>
    </row>
    <row r="114" spans="1:8" s="194" customFormat="1" ht="43.5" customHeight="1">
      <c r="A114" s="64" t="s">
        <v>53</v>
      </c>
      <c r="B114" s="31" t="s">
        <v>48</v>
      </c>
      <c r="C114" s="7" t="s">
        <v>34</v>
      </c>
      <c r="D114" s="7" t="s">
        <v>7</v>
      </c>
      <c r="E114" s="7" t="s">
        <v>56</v>
      </c>
      <c r="F114" s="7" t="s">
        <v>8</v>
      </c>
      <c r="G114" s="236">
        <f>G115</f>
        <v>1557699.93</v>
      </c>
      <c r="H114" s="190">
        <f>H115</f>
        <v>442184.47</v>
      </c>
    </row>
    <row r="115" spans="1:8" s="194" customFormat="1" ht="60.75" customHeight="1">
      <c r="A115" s="64" t="s">
        <v>105</v>
      </c>
      <c r="B115" s="31" t="s">
        <v>48</v>
      </c>
      <c r="C115" s="7" t="s">
        <v>34</v>
      </c>
      <c r="D115" s="7" t="s">
        <v>7</v>
      </c>
      <c r="E115" s="7" t="s">
        <v>36</v>
      </c>
      <c r="F115" s="7" t="s">
        <v>8</v>
      </c>
      <c r="G115" s="236">
        <f>G118+G116</f>
        <v>1557699.93</v>
      </c>
      <c r="H115" s="190">
        <f>H118+H116</f>
        <v>442184.47</v>
      </c>
    </row>
    <row r="116" spans="1:8" s="194" customFormat="1" ht="33" customHeight="1">
      <c r="A116" s="64" t="s">
        <v>254</v>
      </c>
      <c r="B116" s="31" t="s">
        <v>48</v>
      </c>
      <c r="C116" s="7" t="s">
        <v>34</v>
      </c>
      <c r="D116" s="7" t="s">
        <v>7</v>
      </c>
      <c r="E116" s="7" t="s">
        <v>244</v>
      </c>
      <c r="F116" s="7" t="s">
        <v>8</v>
      </c>
      <c r="G116" s="39">
        <f>G117</f>
        <v>18816.16</v>
      </c>
      <c r="H116" s="45">
        <f>H117</f>
        <v>18816</v>
      </c>
    </row>
    <row r="117" spans="1:8" s="2" customFormat="1" ht="31.5" customHeight="1">
      <c r="A117" s="115" t="s">
        <v>55</v>
      </c>
      <c r="B117" s="31" t="s">
        <v>48</v>
      </c>
      <c r="C117" s="91" t="s">
        <v>34</v>
      </c>
      <c r="D117" s="91" t="s">
        <v>7</v>
      </c>
      <c r="E117" s="91" t="s">
        <v>244</v>
      </c>
      <c r="F117" s="91" t="s">
        <v>16</v>
      </c>
      <c r="G117" s="38">
        <v>18816.16</v>
      </c>
      <c r="H117" s="47">
        <v>18816</v>
      </c>
    </row>
    <row r="118" spans="1:8" ht="36" customHeight="1">
      <c r="A118" s="116" t="s">
        <v>128</v>
      </c>
      <c r="B118" s="32" t="s">
        <v>48</v>
      </c>
      <c r="C118" s="7" t="s">
        <v>34</v>
      </c>
      <c r="D118" s="7" t="s">
        <v>7</v>
      </c>
      <c r="E118" s="7" t="s">
        <v>127</v>
      </c>
      <c r="F118" s="7" t="s">
        <v>8</v>
      </c>
      <c r="G118" s="236">
        <f>G119+G120+G121+G122</f>
        <v>1538883.77</v>
      </c>
      <c r="H118" s="190">
        <f>H119+H120+H121+H122</f>
        <v>423368.47</v>
      </c>
    </row>
    <row r="119" spans="1:8" ht="20.25" customHeight="1">
      <c r="A119" s="115" t="s">
        <v>129</v>
      </c>
      <c r="B119" s="32" t="s">
        <v>48</v>
      </c>
      <c r="C119" s="91" t="s">
        <v>34</v>
      </c>
      <c r="D119" s="91" t="s">
        <v>7</v>
      </c>
      <c r="E119" s="91" t="s">
        <v>127</v>
      </c>
      <c r="F119" s="91" t="s">
        <v>50</v>
      </c>
      <c r="G119" s="237">
        <v>689600</v>
      </c>
      <c r="H119" s="191">
        <v>160780.77</v>
      </c>
    </row>
    <row r="120" spans="1:8" ht="37.5" customHeight="1">
      <c r="A120" s="115" t="s">
        <v>55</v>
      </c>
      <c r="B120" s="32" t="s">
        <v>48</v>
      </c>
      <c r="C120" s="91" t="s">
        <v>34</v>
      </c>
      <c r="D120" s="91" t="s">
        <v>7</v>
      </c>
      <c r="E120" s="91" t="s">
        <v>127</v>
      </c>
      <c r="F120" s="91" t="s">
        <v>16</v>
      </c>
      <c r="G120" s="237">
        <v>830583.77</v>
      </c>
      <c r="H120" s="191">
        <v>260828.83</v>
      </c>
    </row>
    <row r="121" spans="1:8" ht="17.25" customHeight="1">
      <c r="A121" s="115" t="s">
        <v>18</v>
      </c>
      <c r="B121" s="31" t="s">
        <v>48</v>
      </c>
      <c r="C121" s="91" t="s">
        <v>34</v>
      </c>
      <c r="D121" s="91" t="s">
        <v>7</v>
      </c>
      <c r="E121" s="91" t="s">
        <v>127</v>
      </c>
      <c r="F121" s="91" t="s">
        <v>17</v>
      </c>
      <c r="G121" s="237">
        <v>2000</v>
      </c>
      <c r="H121" s="191">
        <v>0</v>
      </c>
    </row>
    <row r="122" spans="1:8" ht="21.75" customHeight="1">
      <c r="A122" s="115" t="s">
        <v>20</v>
      </c>
      <c r="B122" s="31" t="s">
        <v>48</v>
      </c>
      <c r="C122" s="91" t="s">
        <v>34</v>
      </c>
      <c r="D122" s="91" t="s">
        <v>7</v>
      </c>
      <c r="E122" s="91" t="s">
        <v>127</v>
      </c>
      <c r="F122" s="91" t="s">
        <v>19</v>
      </c>
      <c r="G122" s="237">
        <v>16700</v>
      </c>
      <c r="H122" s="191">
        <v>1758.87</v>
      </c>
    </row>
    <row r="123" spans="1:8" ht="23.25" customHeight="1">
      <c r="A123" s="116" t="s">
        <v>130</v>
      </c>
      <c r="B123" s="32" t="s">
        <v>48</v>
      </c>
      <c r="C123" s="7" t="s">
        <v>34</v>
      </c>
      <c r="D123" s="7" t="s">
        <v>13</v>
      </c>
      <c r="E123" s="7"/>
      <c r="F123" s="7"/>
      <c r="G123" s="236">
        <f>G124</f>
        <v>971100</v>
      </c>
      <c r="H123" s="190">
        <f>H124</f>
        <v>233208.45</v>
      </c>
    </row>
    <row r="124" spans="1:8" ht="48.75" customHeight="1">
      <c r="A124" s="126" t="s">
        <v>131</v>
      </c>
      <c r="B124" s="32" t="s">
        <v>48</v>
      </c>
      <c r="C124" s="7" t="s">
        <v>34</v>
      </c>
      <c r="D124" s="7" t="s">
        <v>13</v>
      </c>
      <c r="E124" s="7" t="s">
        <v>56</v>
      </c>
      <c r="F124" s="7" t="s">
        <v>8</v>
      </c>
      <c r="G124" s="236">
        <f>G125</f>
        <v>971100</v>
      </c>
      <c r="H124" s="190">
        <f>H125</f>
        <v>233208.45</v>
      </c>
    </row>
    <row r="125" spans="1:8" s="247" customFormat="1" ht="53.25" customHeight="1">
      <c r="A125" s="126" t="s">
        <v>132</v>
      </c>
      <c r="B125" s="32" t="s">
        <v>48</v>
      </c>
      <c r="C125" s="7" t="s">
        <v>34</v>
      </c>
      <c r="D125" s="7" t="s">
        <v>13</v>
      </c>
      <c r="E125" s="7" t="s">
        <v>36</v>
      </c>
      <c r="F125" s="7" t="s">
        <v>8</v>
      </c>
      <c r="G125" s="236">
        <f>G126</f>
        <v>971100</v>
      </c>
      <c r="H125" s="190">
        <f>H126</f>
        <v>233208.45</v>
      </c>
    </row>
    <row r="126" spans="1:8" s="246" customFormat="1" ht="81" customHeight="1">
      <c r="A126" s="126" t="s">
        <v>133</v>
      </c>
      <c r="B126" s="32" t="s">
        <v>48</v>
      </c>
      <c r="C126" s="7" t="s">
        <v>34</v>
      </c>
      <c r="D126" s="7" t="s">
        <v>13</v>
      </c>
      <c r="E126" s="7" t="s">
        <v>37</v>
      </c>
      <c r="F126" s="7" t="s">
        <v>8</v>
      </c>
      <c r="G126" s="236">
        <f>G127+G128</f>
        <v>971100</v>
      </c>
      <c r="H126" s="190">
        <f>H127+H128</f>
        <v>233208.45</v>
      </c>
    </row>
    <row r="127" spans="1:8" ht="33.75" customHeight="1">
      <c r="A127" s="114" t="s">
        <v>108</v>
      </c>
      <c r="B127" s="32" t="s">
        <v>48</v>
      </c>
      <c r="C127" s="91" t="s">
        <v>34</v>
      </c>
      <c r="D127" s="91" t="s">
        <v>13</v>
      </c>
      <c r="E127" s="91" t="s">
        <v>37</v>
      </c>
      <c r="F127" s="91" t="s">
        <v>12</v>
      </c>
      <c r="G127" s="237">
        <v>841200</v>
      </c>
      <c r="H127" s="191">
        <v>223351.45</v>
      </c>
    </row>
    <row r="128" spans="1:8" ht="35.25" customHeight="1">
      <c r="A128" s="115" t="s">
        <v>55</v>
      </c>
      <c r="B128" s="32" t="s">
        <v>48</v>
      </c>
      <c r="C128" s="91" t="s">
        <v>34</v>
      </c>
      <c r="D128" s="91" t="s">
        <v>13</v>
      </c>
      <c r="E128" s="91" t="s">
        <v>37</v>
      </c>
      <c r="F128" s="91" t="s">
        <v>16</v>
      </c>
      <c r="G128" s="237">
        <v>129900</v>
      </c>
      <c r="H128" s="191">
        <v>9857</v>
      </c>
    </row>
    <row r="129" spans="1:8" ht="18.75" customHeight="1">
      <c r="A129" s="116" t="s">
        <v>134</v>
      </c>
      <c r="B129" s="31" t="s">
        <v>48</v>
      </c>
      <c r="C129" s="7">
        <v>10</v>
      </c>
      <c r="D129" s="7"/>
      <c r="E129" s="7"/>
      <c r="F129" s="7"/>
      <c r="G129" s="236">
        <f>G130+G136</f>
        <v>280900</v>
      </c>
      <c r="H129" s="190">
        <f>H130+H136</f>
        <v>72034.78</v>
      </c>
    </row>
    <row r="130" spans="1:8" ht="18" customHeight="1">
      <c r="A130" s="116" t="s">
        <v>39</v>
      </c>
      <c r="B130" s="32" t="s">
        <v>48</v>
      </c>
      <c r="C130" s="7">
        <v>10</v>
      </c>
      <c r="D130" s="7" t="s">
        <v>7</v>
      </c>
      <c r="E130" s="7"/>
      <c r="F130" s="7"/>
      <c r="G130" s="236">
        <f>G131</f>
        <v>194700</v>
      </c>
      <c r="H130" s="190">
        <f>H131</f>
        <v>64891.8</v>
      </c>
    </row>
    <row r="131" spans="1:8" ht="45.75" customHeight="1">
      <c r="A131" s="119" t="s">
        <v>226</v>
      </c>
      <c r="B131" s="32" t="s">
        <v>48</v>
      </c>
      <c r="C131" s="7">
        <v>10</v>
      </c>
      <c r="D131" s="7" t="s">
        <v>7</v>
      </c>
      <c r="E131" s="7" t="s">
        <v>84</v>
      </c>
      <c r="F131" s="7" t="s">
        <v>8</v>
      </c>
      <c r="G131" s="236">
        <f>G132</f>
        <v>194700</v>
      </c>
      <c r="H131" s="190">
        <f>H132</f>
        <v>64891.8</v>
      </c>
    </row>
    <row r="132" spans="1:8" ht="35.25" customHeight="1">
      <c r="A132" s="119" t="s">
        <v>85</v>
      </c>
      <c r="B132" s="31" t="s">
        <v>48</v>
      </c>
      <c r="C132" s="7" t="s">
        <v>49</v>
      </c>
      <c r="D132" s="7" t="s">
        <v>7</v>
      </c>
      <c r="E132" s="7" t="s">
        <v>135</v>
      </c>
      <c r="F132" s="7" t="s">
        <v>8</v>
      </c>
      <c r="G132" s="236">
        <f>G133</f>
        <v>194700</v>
      </c>
      <c r="H132" s="190">
        <f>H133</f>
        <v>64891.8</v>
      </c>
    </row>
    <row r="133" spans="1:8" ht="34.5" customHeight="1">
      <c r="A133" s="116" t="s">
        <v>41</v>
      </c>
      <c r="B133" s="32" t="s">
        <v>48</v>
      </c>
      <c r="C133" s="7" t="s">
        <v>49</v>
      </c>
      <c r="D133" s="7" t="s">
        <v>7</v>
      </c>
      <c r="E133" s="7" t="s">
        <v>40</v>
      </c>
      <c r="F133" s="7" t="s">
        <v>8</v>
      </c>
      <c r="G133" s="236">
        <f>G134</f>
        <v>194700</v>
      </c>
      <c r="H133" s="190">
        <f>H134</f>
        <v>64891.8</v>
      </c>
    </row>
    <row r="134" spans="1:8" ht="50.25" customHeight="1">
      <c r="A134" s="116" t="s">
        <v>87</v>
      </c>
      <c r="B134" s="32" t="s">
        <v>48</v>
      </c>
      <c r="C134" s="7">
        <v>10</v>
      </c>
      <c r="D134" s="7" t="s">
        <v>7</v>
      </c>
      <c r="E134" s="7" t="s">
        <v>86</v>
      </c>
      <c r="F134" s="7" t="s">
        <v>8</v>
      </c>
      <c r="G134" s="236">
        <f>G135</f>
        <v>194700</v>
      </c>
      <c r="H134" s="190">
        <f>H135</f>
        <v>64891.8</v>
      </c>
    </row>
    <row r="135" spans="1:8" ht="22.5" customHeight="1">
      <c r="A135" s="127" t="s">
        <v>42</v>
      </c>
      <c r="B135" s="31" t="s">
        <v>48</v>
      </c>
      <c r="C135" s="91">
        <v>10</v>
      </c>
      <c r="D135" s="91" t="s">
        <v>7</v>
      </c>
      <c r="E135" s="91" t="s">
        <v>86</v>
      </c>
      <c r="F135" s="91" t="s">
        <v>51</v>
      </c>
      <c r="G135" s="237">
        <v>194700</v>
      </c>
      <c r="H135" s="191">
        <v>64891.8</v>
      </c>
    </row>
    <row r="136" spans="1:8" ht="20.25" customHeight="1">
      <c r="A136" s="116" t="s">
        <v>88</v>
      </c>
      <c r="B136" s="32" t="s">
        <v>48</v>
      </c>
      <c r="C136" s="7">
        <v>10</v>
      </c>
      <c r="D136" s="7" t="s">
        <v>24</v>
      </c>
      <c r="E136" s="7"/>
      <c r="F136" s="7"/>
      <c r="G136" s="236">
        <f>G137+G142</f>
        <v>86200</v>
      </c>
      <c r="H136" s="190">
        <f>H137+H142</f>
        <v>7142.98</v>
      </c>
    </row>
    <row r="137" spans="1:8" ht="42.75" customHeight="1">
      <c r="A137" s="119" t="s">
        <v>226</v>
      </c>
      <c r="B137" s="32" t="s">
        <v>48</v>
      </c>
      <c r="C137" s="7">
        <v>10</v>
      </c>
      <c r="D137" s="7" t="s">
        <v>24</v>
      </c>
      <c r="E137" s="7" t="s">
        <v>84</v>
      </c>
      <c r="F137" s="7" t="s">
        <v>8</v>
      </c>
      <c r="G137" s="236">
        <f>G138</f>
        <v>50000</v>
      </c>
      <c r="H137" s="190">
        <f>H138</f>
        <v>0</v>
      </c>
    </row>
    <row r="138" spans="1:8" s="192" customFormat="1" ht="32.25" customHeight="1">
      <c r="A138" s="119" t="s">
        <v>85</v>
      </c>
      <c r="B138" s="32" t="s">
        <v>48</v>
      </c>
      <c r="C138" s="7" t="s">
        <v>49</v>
      </c>
      <c r="D138" s="7" t="s">
        <v>24</v>
      </c>
      <c r="E138" s="7" t="s">
        <v>89</v>
      </c>
      <c r="F138" s="7" t="s">
        <v>8</v>
      </c>
      <c r="G138" s="236">
        <f>G139</f>
        <v>50000</v>
      </c>
      <c r="H138" s="190">
        <f>H139</f>
        <v>0</v>
      </c>
    </row>
    <row r="139" spans="1:8" s="192" customFormat="1" ht="34.5" customHeight="1">
      <c r="A139" s="116" t="s">
        <v>41</v>
      </c>
      <c r="B139" s="31" t="s">
        <v>48</v>
      </c>
      <c r="C139" s="7" t="s">
        <v>49</v>
      </c>
      <c r="D139" s="7" t="s">
        <v>24</v>
      </c>
      <c r="E139" s="7" t="s">
        <v>90</v>
      </c>
      <c r="F139" s="7" t="s">
        <v>8</v>
      </c>
      <c r="G139" s="236">
        <f>G140</f>
        <v>50000</v>
      </c>
      <c r="H139" s="190">
        <f>H140</f>
        <v>0</v>
      </c>
    </row>
    <row r="140" spans="1:8" s="192" customFormat="1" ht="33.75" customHeight="1">
      <c r="A140" s="116" t="s">
        <v>91</v>
      </c>
      <c r="B140" s="32" t="s">
        <v>48</v>
      </c>
      <c r="C140" s="7">
        <v>10</v>
      </c>
      <c r="D140" s="7" t="s">
        <v>24</v>
      </c>
      <c r="E140" s="7" t="s">
        <v>92</v>
      </c>
      <c r="F140" s="7" t="s">
        <v>8</v>
      </c>
      <c r="G140" s="236">
        <f>G141</f>
        <v>50000</v>
      </c>
      <c r="H140" s="190">
        <f>H141</f>
        <v>0</v>
      </c>
    </row>
    <row r="141" spans="1:8" s="247" customFormat="1" ht="23.25" customHeight="1">
      <c r="A141" s="127" t="s">
        <v>42</v>
      </c>
      <c r="B141" s="32" t="s">
        <v>48</v>
      </c>
      <c r="C141" s="91" t="s">
        <v>49</v>
      </c>
      <c r="D141" s="91" t="s">
        <v>24</v>
      </c>
      <c r="E141" s="91" t="s">
        <v>92</v>
      </c>
      <c r="F141" s="91" t="s">
        <v>51</v>
      </c>
      <c r="G141" s="237">
        <v>50000</v>
      </c>
      <c r="H141" s="191">
        <v>0</v>
      </c>
    </row>
    <row r="142" spans="1:8" s="246" customFormat="1" ht="47.25" customHeight="1">
      <c r="A142" s="64" t="s">
        <v>53</v>
      </c>
      <c r="B142" s="32" t="s">
        <v>48</v>
      </c>
      <c r="C142" s="7">
        <v>10</v>
      </c>
      <c r="D142" s="7" t="s">
        <v>24</v>
      </c>
      <c r="E142" s="7" t="s">
        <v>56</v>
      </c>
      <c r="F142" s="7" t="s">
        <v>8</v>
      </c>
      <c r="G142" s="38">
        <f>G143</f>
        <v>36200</v>
      </c>
      <c r="H142" s="47">
        <f>H143</f>
        <v>7142.98</v>
      </c>
    </row>
    <row r="143" spans="1:8" s="246" customFormat="1" ht="59.25" customHeight="1">
      <c r="A143" s="64" t="s">
        <v>29</v>
      </c>
      <c r="B143" s="32" t="s">
        <v>48</v>
      </c>
      <c r="C143" s="7">
        <v>10</v>
      </c>
      <c r="D143" s="7" t="s">
        <v>24</v>
      </c>
      <c r="E143" s="7" t="s">
        <v>36</v>
      </c>
      <c r="F143" s="7" t="s">
        <v>8</v>
      </c>
      <c r="G143" s="38">
        <f>G144</f>
        <v>36200</v>
      </c>
      <c r="H143" s="47">
        <f>H144</f>
        <v>7142.98</v>
      </c>
    </row>
    <row r="144" spans="1:8" ht="77.25" customHeight="1">
      <c r="A144" s="128" t="s">
        <v>373</v>
      </c>
      <c r="B144" s="32" t="s">
        <v>48</v>
      </c>
      <c r="C144" s="7">
        <v>10</v>
      </c>
      <c r="D144" s="7" t="s">
        <v>24</v>
      </c>
      <c r="E144" s="7" t="s">
        <v>136</v>
      </c>
      <c r="F144" s="7" t="s">
        <v>8</v>
      </c>
      <c r="G144" s="38">
        <f>G145</f>
        <v>36200</v>
      </c>
      <c r="H144" s="47">
        <f>H145</f>
        <v>7142.98</v>
      </c>
    </row>
    <row r="145" spans="1:8" ht="32.25" customHeight="1">
      <c r="A145" s="127" t="s">
        <v>214</v>
      </c>
      <c r="B145" s="31" t="s">
        <v>48</v>
      </c>
      <c r="C145" s="91">
        <v>10</v>
      </c>
      <c r="D145" s="91" t="s">
        <v>24</v>
      </c>
      <c r="E145" s="91" t="s">
        <v>136</v>
      </c>
      <c r="F145" s="91" t="s">
        <v>213</v>
      </c>
      <c r="G145" s="38">
        <v>36200</v>
      </c>
      <c r="H145" s="47">
        <v>7142.98</v>
      </c>
    </row>
    <row r="146" spans="1:8" ht="19.5" customHeight="1">
      <c r="A146" s="116" t="s">
        <v>43</v>
      </c>
      <c r="B146" s="32" t="s">
        <v>48</v>
      </c>
      <c r="C146" s="7">
        <v>11</v>
      </c>
      <c r="D146" s="7"/>
      <c r="E146" s="7"/>
      <c r="F146" s="7"/>
      <c r="G146" s="236">
        <f>G147</f>
        <v>1000</v>
      </c>
      <c r="H146" s="190">
        <f>H147</f>
        <v>0</v>
      </c>
    </row>
    <row r="147" spans="1:8" ht="15.75">
      <c r="A147" s="116" t="s">
        <v>375</v>
      </c>
      <c r="B147" s="32" t="s">
        <v>48</v>
      </c>
      <c r="C147" s="7">
        <v>11</v>
      </c>
      <c r="D147" s="7" t="s">
        <v>7</v>
      </c>
      <c r="E147" s="7"/>
      <c r="F147" s="7"/>
      <c r="G147" s="236">
        <f>G148</f>
        <v>1000</v>
      </c>
      <c r="H147" s="190">
        <f>H148</f>
        <v>0</v>
      </c>
    </row>
    <row r="148" spans="1:8" ht="30">
      <c r="A148" s="126" t="s">
        <v>227</v>
      </c>
      <c r="B148" s="32" t="s">
        <v>48</v>
      </c>
      <c r="C148" s="7">
        <v>11</v>
      </c>
      <c r="D148" s="7" t="s">
        <v>7</v>
      </c>
      <c r="E148" s="7" t="s">
        <v>189</v>
      </c>
      <c r="F148" s="7" t="s">
        <v>8</v>
      </c>
      <c r="G148" s="236">
        <f>G149</f>
        <v>1000</v>
      </c>
      <c r="H148" s="190">
        <f>H149</f>
        <v>0</v>
      </c>
    </row>
    <row r="149" spans="1:8" ht="33" customHeight="1">
      <c r="A149" s="126" t="s">
        <v>82</v>
      </c>
      <c r="B149" s="32" t="s">
        <v>48</v>
      </c>
      <c r="C149" s="7">
        <v>11</v>
      </c>
      <c r="D149" s="7" t="s">
        <v>7</v>
      </c>
      <c r="E149" s="7" t="s">
        <v>190</v>
      </c>
      <c r="F149" s="7" t="s">
        <v>8</v>
      </c>
      <c r="G149" s="236">
        <f>G150</f>
        <v>1000</v>
      </c>
      <c r="H149" s="190">
        <f>H150</f>
        <v>0</v>
      </c>
    </row>
    <row r="150" spans="1:8" ht="27" customHeight="1">
      <c r="A150" s="126" t="s">
        <v>83</v>
      </c>
      <c r="B150" s="32" t="s">
        <v>48</v>
      </c>
      <c r="C150" s="7">
        <v>11</v>
      </c>
      <c r="D150" s="7" t="s">
        <v>7</v>
      </c>
      <c r="E150" s="7" t="s">
        <v>202</v>
      </c>
      <c r="F150" s="7" t="s">
        <v>8</v>
      </c>
      <c r="G150" s="236">
        <f>G151</f>
        <v>1000</v>
      </c>
      <c r="H150" s="190">
        <f>H151</f>
        <v>0</v>
      </c>
    </row>
    <row r="151" spans="1:8" ht="31.5">
      <c r="A151" s="115" t="s">
        <v>55</v>
      </c>
      <c r="B151" s="31" t="s">
        <v>48</v>
      </c>
      <c r="C151" s="91">
        <v>11</v>
      </c>
      <c r="D151" s="91" t="s">
        <v>7</v>
      </c>
      <c r="E151" s="91" t="s">
        <v>202</v>
      </c>
      <c r="F151" s="91" t="s">
        <v>16</v>
      </c>
      <c r="G151" s="237">
        <v>1000</v>
      </c>
      <c r="H151" s="191">
        <v>0</v>
      </c>
    </row>
    <row r="152" spans="1:8" ht="16.5" thickBot="1">
      <c r="A152" s="129" t="s">
        <v>137</v>
      </c>
      <c r="B152" s="249"/>
      <c r="C152" s="106"/>
      <c r="D152" s="106"/>
      <c r="E152" s="106"/>
      <c r="F152" s="106"/>
      <c r="G152" s="242">
        <f>G10+G34+G40+G69+G81+G112+G129+G146</f>
        <v>9249776</v>
      </c>
      <c r="H152" s="208">
        <f>H10+H34+H40+H69+H81+H112+H129+H146</f>
        <v>2137550.96</v>
      </c>
    </row>
    <row r="154" ht="15">
      <c r="H154" s="199"/>
    </row>
    <row r="155" spans="1:8" ht="15">
      <c r="A155" s="188" t="s">
        <v>200</v>
      </c>
      <c r="C155" s="251" t="s">
        <v>52</v>
      </c>
      <c r="H155" s="199"/>
    </row>
  </sheetData>
  <sheetProtection/>
  <mergeCells count="5">
    <mergeCell ref="B2:H2"/>
    <mergeCell ref="B1:H1"/>
    <mergeCell ref="B3:H3"/>
    <mergeCell ref="B4:H4"/>
    <mergeCell ref="A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65.7109375" style="264" customWidth="1"/>
    <col min="2" max="2" width="15.00390625" style="189" customWidth="1"/>
    <col min="3" max="3" width="7.00390625" style="187" customWidth="1"/>
    <col min="4" max="4" width="6.140625" style="187" customWidth="1"/>
    <col min="5" max="5" width="7.28125" style="187" customWidth="1"/>
    <col min="6" max="6" width="5.57421875" style="187" customWidth="1"/>
    <col min="7" max="8" width="16.8515625" style="250" customWidth="1"/>
  </cols>
  <sheetData>
    <row r="1" spans="1:8" ht="18.75" customHeight="1">
      <c r="A1" s="189"/>
      <c r="B1" s="252" t="s">
        <v>97</v>
      </c>
      <c r="C1" s="252"/>
      <c r="D1" s="252"/>
      <c r="E1" s="252"/>
      <c r="F1" s="252"/>
      <c r="G1" s="252"/>
      <c r="H1" s="252"/>
    </row>
    <row r="2" spans="1:8" ht="18.75" customHeight="1">
      <c r="A2" s="262"/>
      <c r="B2" s="253" t="s">
        <v>217</v>
      </c>
      <c r="C2" s="253"/>
      <c r="D2" s="253"/>
      <c r="E2" s="253"/>
      <c r="F2" s="253"/>
      <c r="G2" s="253"/>
      <c r="H2" s="253"/>
    </row>
    <row r="3" spans="1:8" ht="15" customHeight="1">
      <c r="A3" s="199"/>
      <c r="B3" s="253" t="s">
        <v>218</v>
      </c>
      <c r="C3" s="253"/>
      <c r="D3" s="253"/>
      <c r="E3" s="253"/>
      <c r="F3" s="253"/>
      <c r="G3" s="253"/>
      <c r="H3" s="253"/>
    </row>
    <row r="4" spans="1:8" ht="17.25" customHeight="1">
      <c r="A4" s="199"/>
      <c r="B4" s="254" t="s">
        <v>264</v>
      </c>
      <c r="C4" s="254"/>
      <c r="D4" s="254"/>
      <c r="E4" s="254"/>
      <c r="F4" s="254"/>
      <c r="G4" s="254"/>
      <c r="H4" s="254"/>
    </row>
    <row r="5" spans="1:8" ht="32.25" customHeight="1">
      <c r="A5" s="263" t="s">
        <v>271</v>
      </c>
      <c r="B5" s="263"/>
      <c r="C5" s="263"/>
      <c r="D5" s="263"/>
      <c r="E5" s="263"/>
      <c r="F5" s="263"/>
      <c r="G5" s="263"/>
      <c r="H5" s="263"/>
    </row>
    <row r="6" spans="7:8" ht="15.75" thickBot="1">
      <c r="G6" s="250" t="s">
        <v>59</v>
      </c>
      <c r="H6" s="250" t="s">
        <v>59</v>
      </c>
    </row>
    <row r="7" spans="1:8" ht="15.75" customHeight="1">
      <c r="A7" s="265" t="s">
        <v>60</v>
      </c>
      <c r="B7" s="229" t="s">
        <v>47</v>
      </c>
      <c r="C7" s="227" t="s">
        <v>61</v>
      </c>
      <c r="D7" s="227" t="s">
        <v>46</v>
      </c>
      <c r="E7" s="227" t="s">
        <v>5</v>
      </c>
      <c r="F7" s="227" t="s">
        <v>62</v>
      </c>
      <c r="G7" s="255" t="s">
        <v>263</v>
      </c>
      <c r="H7" s="255" t="s">
        <v>263</v>
      </c>
    </row>
    <row r="8" spans="1:8" ht="38.25" customHeight="1" thickBot="1">
      <c r="A8" s="266"/>
      <c r="B8" s="230"/>
      <c r="C8" s="228"/>
      <c r="D8" s="228"/>
      <c r="E8" s="228"/>
      <c r="F8" s="228"/>
      <c r="G8" s="90" t="s">
        <v>379</v>
      </c>
      <c r="H8" s="90" t="s">
        <v>383</v>
      </c>
    </row>
    <row r="9" spans="1:8" ht="45.75" customHeight="1">
      <c r="A9" s="85" t="s">
        <v>360</v>
      </c>
      <c r="B9" s="80" t="s">
        <v>63</v>
      </c>
      <c r="C9" s="80"/>
      <c r="D9" s="80"/>
      <c r="E9" s="80"/>
      <c r="F9" s="80"/>
      <c r="G9" s="81">
        <f aca="true" t="shared" si="0" ref="G9:H14">G10</f>
        <v>1000</v>
      </c>
      <c r="H9" s="81">
        <f t="shared" si="0"/>
        <v>0</v>
      </c>
    </row>
    <row r="10" spans="1:8" ht="15.75" customHeight="1">
      <c r="A10" s="68" t="s">
        <v>64</v>
      </c>
      <c r="B10" s="7" t="s">
        <v>65</v>
      </c>
      <c r="C10" s="7"/>
      <c r="D10" s="7"/>
      <c r="E10" s="7"/>
      <c r="F10" s="7"/>
      <c r="G10" s="45">
        <f t="shared" si="0"/>
        <v>1000</v>
      </c>
      <c r="H10" s="45">
        <f t="shared" si="0"/>
        <v>0</v>
      </c>
    </row>
    <row r="11" spans="1:8" ht="33" customHeight="1">
      <c r="A11" s="35" t="s">
        <v>66</v>
      </c>
      <c r="B11" s="7" t="s">
        <v>65</v>
      </c>
      <c r="C11" s="7" t="s">
        <v>24</v>
      </c>
      <c r="D11" s="7"/>
      <c r="E11" s="7"/>
      <c r="F11" s="7"/>
      <c r="G11" s="45">
        <f t="shared" si="0"/>
        <v>1000</v>
      </c>
      <c r="H11" s="45">
        <f t="shared" si="0"/>
        <v>0</v>
      </c>
    </row>
    <row r="12" spans="1:8" ht="16.5" customHeight="1">
      <c r="A12" s="67" t="s">
        <v>195</v>
      </c>
      <c r="B12" s="7" t="s">
        <v>65</v>
      </c>
      <c r="C12" s="7" t="s">
        <v>24</v>
      </c>
      <c r="D12" s="7" t="s">
        <v>193</v>
      </c>
      <c r="E12" s="7"/>
      <c r="F12" s="7"/>
      <c r="G12" s="45">
        <f t="shared" si="0"/>
        <v>1000</v>
      </c>
      <c r="H12" s="45">
        <f t="shared" si="0"/>
        <v>0</v>
      </c>
    </row>
    <row r="13" spans="1:8" ht="32.25" customHeight="1">
      <c r="A13" s="67" t="s">
        <v>67</v>
      </c>
      <c r="B13" s="7" t="s">
        <v>68</v>
      </c>
      <c r="C13" s="7" t="s">
        <v>24</v>
      </c>
      <c r="D13" s="7" t="s">
        <v>193</v>
      </c>
      <c r="E13" s="91"/>
      <c r="F13" s="91"/>
      <c r="G13" s="45">
        <f t="shared" si="0"/>
        <v>1000</v>
      </c>
      <c r="H13" s="45">
        <f t="shared" si="0"/>
        <v>0</v>
      </c>
    </row>
    <row r="14" spans="1:8" ht="31.5">
      <c r="A14" s="36" t="s">
        <v>55</v>
      </c>
      <c r="B14" s="91" t="s">
        <v>68</v>
      </c>
      <c r="C14" s="91" t="s">
        <v>24</v>
      </c>
      <c r="D14" s="91" t="s">
        <v>193</v>
      </c>
      <c r="E14" s="91" t="s">
        <v>16</v>
      </c>
      <c r="F14" s="91"/>
      <c r="G14" s="47">
        <f t="shared" si="0"/>
        <v>1000</v>
      </c>
      <c r="H14" s="47">
        <f t="shared" si="0"/>
        <v>0</v>
      </c>
    </row>
    <row r="15" spans="1:8" ht="16.5" thickBot="1">
      <c r="A15" s="82" t="s">
        <v>69</v>
      </c>
      <c r="B15" s="83" t="s">
        <v>68</v>
      </c>
      <c r="C15" s="83" t="s">
        <v>24</v>
      </c>
      <c r="D15" s="83" t="s">
        <v>193</v>
      </c>
      <c r="E15" s="83" t="s">
        <v>16</v>
      </c>
      <c r="F15" s="83" t="s">
        <v>48</v>
      </c>
      <c r="G15" s="84">
        <v>1000</v>
      </c>
      <c r="H15" s="84">
        <v>0</v>
      </c>
    </row>
    <row r="16" spans="1:8" ht="47.25" customHeight="1">
      <c r="A16" s="86" t="s">
        <v>380</v>
      </c>
      <c r="B16" s="80" t="s">
        <v>70</v>
      </c>
      <c r="C16" s="80"/>
      <c r="D16" s="80"/>
      <c r="E16" s="80"/>
      <c r="F16" s="80"/>
      <c r="G16" s="81">
        <f aca="true" t="shared" si="1" ref="G16:H21">G17</f>
        <v>1000</v>
      </c>
      <c r="H16" s="81">
        <f t="shared" si="1"/>
        <v>0</v>
      </c>
    </row>
    <row r="17" spans="1:8" ht="31.5" customHeight="1">
      <c r="A17" s="67" t="s">
        <v>71</v>
      </c>
      <c r="B17" s="7" t="s">
        <v>70</v>
      </c>
      <c r="C17" s="7"/>
      <c r="D17" s="7"/>
      <c r="E17" s="7"/>
      <c r="F17" s="7"/>
      <c r="G17" s="45">
        <f t="shared" si="1"/>
        <v>1000</v>
      </c>
      <c r="H17" s="45">
        <f t="shared" si="1"/>
        <v>0</v>
      </c>
    </row>
    <row r="18" spans="1:8" ht="31.5">
      <c r="A18" s="35" t="s">
        <v>66</v>
      </c>
      <c r="B18" s="7" t="s">
        <v>70</v>
      </c>
      <c r="C18" s="7" t="s">
        <v>24</v>
      </c>
      <c r="D18" s="7"/>
      <c r="E18" s="7"/>
      <c r="F18" s="7"/>
      <c r="G18" s="45">
        <f t="shared" si="1"/>
        <v>1000</v>
      </c>
      <c r="H18" s="45">
        <f t="shared" si="1"/>
        <v>0</v>
      </c>
    </row>
    <row r="19" spans="1:8" ht="28.5">
      <c r="A19" s="67" t="s">
        <v>195</v>
      </c>
      <c r="B19" s="7" t="s">
        <v>70</v>
      </c>
      <c r="C19" s="7" t="s">
        <v>24</v>
      </c>
      <c r="D19" s="7" t="s">
        <v>193</v>
      </c>
      <c r="E19" s="7"/>
      <c r="F19" s="7"/>
      <c r="G19" s="45">
        <f t="shared" si="1"/>
        <v>1000</v>
      </c>
      <c r="H19" s="45">
        <f t="shared" si="1"/>
        <v>0</v>
      </c>
    </row>
    <row r="20" spans="1:8" ht="33.75" customHeight="1">
      <c r="A20" s="64" t="s">
        <v>185</v>
      </c>
      <c r="B20" s="7" t="s">
        <v>72</v>
      </c>
      <c r="C20" s="7" t="s">
        <v>24</v>
      </c>
      <c r="D20" s="7" t="s">
        <v>193</v>
      </c>
      <c r="E20" s="91"/>
      <c r="F20" s="91"/>
      <c r="G20" s="45">
        <f t="shared" si="1"/>
        <v>1000</v>
      </c>
      <c r="H20" s="45">
        <f t="shared" si="1"/>
        <v>0</v>
      </c>
    </row>
    <row r="21" spans="1:8" ht="33.75" customHeight="1">
      <c r="A21" s="36" t="s">
        <v>55</v>
      </c>
      <c r="B21" s="91" t="s">
        <v>72</v>
      </c>
      <c r="C21" s="91" t="s">
        <v>24</v>
      </c>
      <c r="D21" s="91" t="s">
        <v>193</v>
      </c>
      <c r="E21" s="91" t="s">
        <v>16</v>
      </c>
      <c r="F21" s="91"/>
      <c r="G21" s="47">
        <f t="shared" si="1"/>
        <v>1000</v>
      </c>
      <c r="H21" s="47">
        <f t="shared" si="1"/>
        <v>0</v>
      </c>
    </row>
    <row r="22" spans="1:8" ht="18.75" customHeight="1" thickBot="1">
      <c r="A22" s="82" t="s">
        <v>69</v>
      </c>
      <c r="B22" s="83" t="s">
        <v>72</v>
      </c>
      <c r="C22" s="83" t="s">
        <v>24</v>
      </c>
      <c r="D22" s="83" t="s">
        <v>193</v>
      </c>
      <c r="E22" s="83" t="s">
        <v>16</v>
      </c>
      <c r="F22" s="83" t="s">
        <v>48</v>
      </c>
      <c r="G22" s="84">
        <v>1000</v>
      </c>
      <c r="H22" s="84">
        <v>0</v>
      </c>
    </row>
    <row r="23" spans="1:8" ht="51" customHeight="1">
      <c r="A23" s="116" t="s">
        <v>361</v>
      </c>
      <c r="B23" s="80" t="s">
        <v>221</v>
      </c>
      <c r="C23" s="80"/>
      <c r="D23" s="80"/>
      <c r="E23" s="80"/>
      <c r="F23" s="80"/>
      <c r="G23" s="81">
        <f aca="true" t="shared" si="2" ref="G23:H28">G24</f>
        <v>1000</v>
      </c>
      <c r="H23" s="81">
        <f t="shared" si="2"/>
        <v>0</v>
      </c>
    </row>
    <row r="24" spans="1:8" ht="15.75">
      <c r="A24" s="123" t="s">
        <v>223</v>
      </c>
      <c r="B24" s="7" t="s">
        <v>222</v>
      </c>
      <c r="C24" s="7"/>
      <c r="D24" s="7"/>
      <c r="E24" s="7"/>
      <c r="F24" s="7"/>
      <c r="G24" s="45">
        <f t="shared" si="2"/>
        <v>1000</v>
      </c>
      <c r="H24" s="45">
        <f t="shared" si="2"/>
        <v>0</v>
      </c>
    </row>
    <row r="25" spans="1:8" ht="31.5">
      <c r="A25" s="35" t="s">
        <v>66</v>
      </c>
      <c r="B25" s="7" t="s">
        <v>222</v>
      </c>
      <c r="C25" s="7" t="s">
        <v>24</v>
      </c>
      <c r="D25" s="7"/>
      <c r="E25" s="7"/>
      <c r="F25" s="7"/>
      <c r="G25" s="45">
        <f t="shared" si="2"/>
        <v>1000</v>
      </c>
      <c r="H25" s="45">
        <f t="shared" si="2"/>
        <v>0</v>
      </c>
    </row>
    <row r="26" spans="1:8" ht="32.25" customHeight="1">
      <c r="A26" s="67" t="s">
        <v>195</v>
      </c>
      <c r="B26" s="7" t="s">
        <v>222</v>
      </c>
      <c r="C26" s="7" t="s">
        <v>24</v>
      </c>
      <c r="D26" s="7" t="s">
        <v>193</v>
      </c>
      <c r="E26" s="7"/>
      <c r="F26" s="7"/>
      <c r="G26" s="45">
        <f t="shared" si="2"/>
        <v>1000</v>
      </c>
      <c r="H26" s="45">
        <f t="shared" si="2"/>
        <v>0</v>
      </c>
    </row>
    <row r="27" spans="1:8" ht="30" customHeight="1">
      <c r="A27" s="64" t="s">
        <v>225</v>
      </c>
      <c r="B27" s="7" t="s">
        <v>224</v>
      </c>
      <c r="C27" s="7" t="s">
        <v>24</v>
      </c>
      <c r="D27" s="7" t="s">
        <v>193</v>
      </c>
      <c r="E27" s="91"/>
      <c r="F27" s="91"/>
      <c r="G27" s="45">
        <f t="shared" si="2"/>
        <v>1000</v>
      </c>
      <c r="H27" s="45">
        <f t="shared" si="2"/>
        <v>0</v>
      </c>
    </row>
    <row r="28" spans="1:8" ht="34.5" customHeight="1">
      <c r="A28" s="36" t="s">
        <v>55</v>
      </c>
      <c r="B28" s="91" t="s">
        <v>224</v>
      </c>
      <c r="C28" s="91" t="s">
        <v>24</v>
      </c>
      <c r="D28" s="91" t="s">
        <v>193</v>
      </c>
      <c r="E28" s="91" t="s">
        <v>16</v>
      </c>
      <c r="F28" s="91"/>
      <c r="G28" s="47">
        <f t="shared" si="2"/>
        <v>1000</v>
      </c>
      <c r="H28" s="47">
        <f t="shared" si="2"/>
        <v>0</v>
      </c>
    </row>
    <row r="29" spans="1:8" ht="17.25" customHeight="1" thickBot="1">
      <c r="A29" s="82" t="s">
        <v>69</v>
      </c>
      <c r="B29" s="83" t="s">
        <v>224</v>
      </c>
      <c r="C29" s="83" t="s">
        <v>24</v>
      </c>
      <c r="D29" s="83" t="s">
        <v>193</v>
      </c>
      <c r="E29" s="83" t="s">
        <v>16</v>
      </c>
      <c r="F29" s="83" t="s">
        <v>48</v>
      </c>
      <c r="G29" s="84">
        <v>1000</v>
      </c>
      <c r="H29" s="84">
        <v>0</v>
      </c>
    </row>
    <row r="30" spans="1:16" ht="33" customHeight="1">
      <c r="A30" s="64" t="s">
        <v>245</v>
      </c>
      <c r="B30" s="80" t="s">
        <v>248</v>
      </c>
      <c r="C30" s="80"/>
      <c r="D30" s="80"/>
      <c r="E30" s="80"/>
      <c r="F30" s="80"/>
      <c r="G30" s="81">
        <f aca="true" t="shared" si="3" ref="G30:H35">G31</f>
        <v>1000</v>
      </c>
      <c r="H30" s="81">
        <f t="shared" si="3"/>
        <v>0</v>
      </c>
      <c r="P30" t="s">
        <v>381</v>
      </c>
    </row>
    <row r="31" spans="1:8" ht="28.5">
      <c r="A31" s="64" t="s">
        <v>246</v>
      </c>
      <c r="B31" s="7" t="s">
        <v>248</v>
      </c>
      <c r="C31" s="7"/>
      <c r="D31" s="7"/>
      <c r="E31" s="7"/>
      <c r="F31" s="7"/>
      <c r="G31" s="45">
        <f t="shared" si="3"/>
        <v>1000</v>
      </c>
      <c r="H31" s="45">
        <f t="shared" si="3"/>
        <v>0</v>
      </c>
    </row>
    <row r="32" spans="1:8" ht="31.5">
      <c r="A32" s="35" t="s">
        <v>66</v>
      </c>
      <c r="B32" s="7" t="s">
        <v>248</v>
      </c>
      <c r="C32" s="7" t="s">
        <v>24</v>
      </c>
      <c r="D32" s="7"/>
      <c r="E32" s="7"/>
      <c r="F32" s="7"/>
      <c r="G32" s="45">
        <f t="shared" si="3"/>
        <v>1000</v>
      </c>
      <c r="H32" s="45">
        <f t="shared" si="3"/>
        <v>0</v>
      </c>
    </row>
    <row r="33" spans="1:8" ht="28.5">
      <c r="A33" s="67" t="s">
        <v>195</v>
      </c>
      <c r="B33" s="7" t="s">
        <v>248</v>
      </c>
      <c r="C33" s="7" t="s">
        <v>24</v>
      </c>
      <c r="D33" s="7" t="s">
        <v>193</v>
      </c>
      <c r="E33" s="7"/>
      <c r="F33" s="7"/>
      <c r="G33" s="45">
        <f t="shared" si="3"/>
        <v>1000</v>
      </c>
      <c r="H33" s="45">
        <f t="shared" si="3"/>
        <v>0</v>
      </c>
    </row>
    <row r="34" spans="1:8" ht="28.5">
      <c r="A34" s="64" t="s">
        <v>247</v>
      </c>
      <c r="B34" s="7" t="s">
        <v>249</v>
      </c>
      <c r="C34" s="7" t="s">
        <v>24</v>
      </c>
      <c r="D34" s="7" t="s">
        <v>193</v>
      </c>
      <c r="E34" s="91"/>
      <c r="F34" s="91"/>
      <c r="G34" s="45">
        <f t="shared" si="3"/>
        <v>1000</v>
      </c>
      <c r="H34" s="45">
        <f t="shared" si="3"/>
        <v>0</v>
      </c>
    </row>
    <row r="35" spans="1:8" ht="31.5">
      <c r="A35" s="36" t="s">
        <v>55</v>
      </c>
      <c r="B35" s="91" t="s">
        <v>249</v>
      </c>
      <c r="C35" s="91" t="s">
        <v>24</v>
      </c>
      <c r="D35" s="91" t="s">
        <v>193</v>
      </c>
      <c r="E35" s="91" t="s">
        <v>16</v>
      </c>
      <c r="F35" s="91"/>
      <c r="G35" s="47">
        <f t="shared" si="3"/>
        <v>1000</v>
      </c>
      <c r="H35" s="47">
        <f t="shared" si="3"/>
        <v>0</v>
      </c>
    </row>
    <row r="36" spans="1:8" ht="16.5" thickBot="1">
      <c r="A36" s="82" t="s">
        <v>69</v>
      </c>
      <c r="B36" s="83" t="s">
        <v>249</v>
      </c>
      <c r="C36" s="83" t="s">
        <v>24</v>
      </c>
      <c r="D36" s="83" t="s">
        <v>193</v>
      </c>
      <c r="E36" s="83" t="s">
        <v>16</v>
      </c>
      <c r="F36" s="83" t="s">
        <v>48</v>
      </c>
      <c r="G36" s="84">
        <v>1000</v>
      </c>
      <c r="H36" s="84">
        <v>0</v>
      </c>
    </row>
    <row r="37" spans="1:8" ht="51" customHeight="1">
      <c r="A37" s="79" t="s">
        <v>228</v>
      </c>
      <c r="B37" s="80" t="s">
        <v>73</v>
      </c>
      <c r="C37" s="80"/>
      <c r="D37" s="80"/>
      <c r="E37" s="80"/>
      <c r="F37" s="80"/>
      <c r="G37" s="81">
        <f aca="true" t="shared" si="4" ref="G37:H42">G38</f>
        <v>70000</v>
      </c>
      <c r="H37" s="81">
        <f t="shared" si="4"/>
        <v>0</v>
      </c>
    </row>
    <row r="38" spans="1:8" ht="15.75">
      <c r="A38" s="66" t="s">
        <v>186</v>
      </c>
      <c r="B38" s="7" t="s">
        <v>74</v>
      </c>
      <c r="C38" s="256"/>
      <c r="D38" s="256"/>
      <c r="E38" s="256"/>
      <c r="F38" s="256"/>
      <c r="G38" s="45">
        <f t="shared" si="4"/>
        <v>70000</v>
      </c>
      <c r="H38" s="45">
        <f t="shared" si="4"/>
        <v>0</v>
      </c>
    </row>
    <row r="39" spans="1:8" ht="31.5">
      <c r="A39" s="35" t="s">
        <v>66</v>
      </c>
      <c r="B39" s="7" t="s">
        <v>74</v>
      </c>
      <c r="C39" s="7" t="s">
        <v>24</v>
      </c>
      <c r="D39" s="7"/>
      <c r="E39" s="91"/>
      <c r="F39" s="91"/>
      <c r="G39" s="45">
        <f t="shared" si="4"/>
        <v>70000</v>
      </c>
      <c r="H39" s="45">
        <f t="shared" si="4"/>
        <v>0</v>
      </c>
    </row>
    <row r="40" spans="1:8" ht="15.75">
      <c r="A40" s="67" t="s">
        <v>27</v>
      </c>
      <c r="B40" s="7" t="s">
        <v>74</v>
      </c>
      <c r="C40" s="7" t="s">
        <v>24</v>
      </c>
      <c r="D40" s="7" t="s">
        <v>49</v>
      </c>
      <c r="E40" s="7"/>
      <c r="F40" s="7"/>
      <c r="G40" s="45">
        <f t="shared" si="4"/>
        <v>70000</v>
      </c>
      <c r="H40" s="45">
        <f t="shared" si="4"/>
        <v>0</v>
      </c>
    </row>
    <row r="41" spans="1:8" ht="28.5">
      <c r="A41" s="67" t="s">
        <v>75</v>
      </c>
      <c r="B41" s="7" t="s">
        <v>201</v>
      </c>
      <c r="C41" s="7" t="s">
        <v>24</v>
      </c>
      <c r="D41" s="7" t="s">
        <v>49</v>
      </c>
      <c r="E41" s="7"/>
      <c r="F41" s="7"/>
      <c r="G41" s="45">
        <f t="shared" si="4"/>
        <v>70000</v>
      </c>
      <c r="H41" s="45">
        <f t="shared" si="4"/>
        <v>0</v>
      </c>
    </row>
    <row r="42" spans="1:8" ht="31.5">
      <c r="A42" s="36" t="s">
        <v>55</v>
      </c>
      <c r="B42" s="91" t="s">
        <v>201</v>
      </c>
      <c r="C42" s="91" t="s">
        <v>24</v>
      </c>
      <c r="D42" s="91" t="s">
        <v>49</v>
      </c>
      <c r="E42" s="91" t="s">
        <v>16</v>
      </c>
      <c r="F42" s="91"/>
      <c r="G42" s="47">
        <f t="shared" si="4"/>
        <v>70000</v>
      </c>
      <c r="H42" s="47">
        <f t="shared" si="4"/>
        <v>0</v>
      </c>
    </row>
    <row r="43" spans="1:8" ht="21.75" customHeight="1" thickBot="1">
      <c r="A43" s="82" t="s">
        <v>69</v>
      </c>
      <c r="B43" s="83" t="s">
        <v>201</v>
      </c>
      <c r="C43" s="83" t="s">
        <v>24</v>
      </c>
      <c r="D43" s="83" t="s">
        <v>49</v>
      </c>
      <c r="E43" s="83" t="s">
        <v>16</v>
      </c>
      <c r="F43" s="83" t="s">
        <v>48</v>
      </c>
      <c r="G43" s="84">
        <v>70000</v>
      </c>
      <c r="H43" s="84">
        <v>0</v>
      </c>
    </row>
    <row r="44" spans="1:8" ht="51" customHeight="1">
      <c r="A44" s="88" t="s">
        <v>253</v>
      </c>
      <c r="B44" s="80" t="s">
        <v>76</v>
      </c>
      <c r="C44" s="133"/>
      <c r="D44" s="133"/>
      <c r="E44" s="133"/>
      <c r="F44" s="133"/>
      <c r="G44" s="81">
        <f aca="true" t="shared" si="5" ref="G44:H49">G45</f>
        <v>1000</v>
      </c>
      <c r="H44" s="81">
        <f t="shared" si="5"/>
        <v>0</v>
      </c>
    </row>
    <row r="45" spans="1:8" ht="30">
      <c r="A45" s="69" t="s">
        <v>77</v>
      </c>
      <c r="B45" s="7" t="s">
        <v>78</v>
      </c>
      <c r="C45" s="91"/>
      <c r="D45" s="91"/>
      <c r="E45" s="91"/>
      <c r="F45" s="91"/>
      <c r="G45" s="45">
        <f t="shared" si="5"/>
        <v>1000</v>
      </c>
      <c r="H45" s="45">
        <f t="shared" si="5"/>
        <v>0</v>
      </c>
    </row>
    <row r="46" spans="1:8" ht="15.75">
      <c r="A46" s="35" t="s">
        <v>80</v>
      </c>
      <c r="B46" s="7" t="s">
        <v>78</v>
      </c>
      <c r="C46" s="7" t="s">
        <v>32</v>
      </c>
      <c r="D46" s="7"/>
      <c r="E46" s="7"/>
      <c r="F46" s="7"/>
      <c r="G46" s="45">
        <f t="shared" si="5"/>
        <v>1000</v>
      </c>
      <c r="H46" s="45">
        <f t="shared" si="5"/>
        <v>0</v>
      </c>
    </row>
    <row r="47" spans="1:8" ht="31.5">
      <c r="A47" s="35" t="s">
        <v>212</v>
      </c>
      <c r="B47" s="7" t="s">
        <v>78</v>
      </c>
      <c r="C47" s="7" t="s">
        <v>32</v>
      </c>
      <c r="D47" s="7" t="s">
        <v>32</v>
      </c>
      <c r="E47" s="91"/>
      <c r="F47" s="91"/>
      <c r="G47" s="45">
        <f t="shared" si="5"/>
        <v>1000</v>
      </c>
      <c r="H47" s="45">
        <f t="shared" si="5"/>
        <v>0</v>
      </c>
    </row>
    <row r="48" spans="1:8" ht="31.5">
      <c r="A48" s="35" t="s">
        <v>115</v>
      </c>
      <c r="B48" s="7" t="s">
        <v>79</v>
      </c>
      <c r="C48" s="7" t="s">
        <v>32</v>
      </c>
      <c r="D48" s="7" t="s">
        <v>32</v>
      </c>
      <c r="E48" s="91"/>
      <c r="F48" s="91"/>
      <c r="G48" s="45">
        <f t="shared" si="5"/>
        <v>1000</v>
      </c>
      <c r="H48" s="45">
        <f t="shared" si="5"/>
        <v>0</v>
      </c>
    </row>
    <row r="49" spans="1:8" ht="31.5">
      <c r="A49" s="36" t="s">
        <v>55</v>
      </c>
      <c r="B49" s="91" t="s">
        <v>79</v>
      </c>
      <c r="C49" s="91" t="s">
        <v>32</v>
      </c>
      <c r="D49" s="91" t="s">
        <v>32</v>
      </c>
      <c r="E49" s="91" t="s">
        <v>16</v>
      </c>
      <c r="F49" s="91"/>
      <c r="G49" s="47">
        <f t="shared" si="5"/>
        <v>1000</v>
      </c>
      <c r="H49" s="47">
        <f t="shared" si="5"/>
        <v>0</v>
      </c>
    </row>
    <row r="50" spans="1:8" ht="21.75" customHeight="1" thickBot="1">
      <c r="A50" s="82" t="s">
        <v>69</v>
      </c>
      <c r="B50" s="83" t="s">
        <v>79</v>
      </c>
      <c r="C50" s="83" t="s">
        <v>32</v>
      </c>
      <c r="D50" s="83" t="s">
        <v>32</v>
      </c>
      <c r="E50" s="83" t="s">
        <v>16</v>
      </c>
      <c r="F50" s="83" t="s">
        <v>48</v>
      </c>
      <c r="G50" s="84">
        <v>1000</v>
      </c>
      <c r="H50" s="84">
        <v>0</v>
      </c>
    </row>
    <row r="51" spans="1:8" ht="32.25" customHeight="1">
      <c r="A51" s="79" t="s">
        <v>367</v>
      </c>
      <c r="B51" s="80" t="s">
        <v>255</v>
      </c>
      <c r="C51" s="133"/>
      <c r="D51" s="133"/>
      <c r="E51" s="133"/>
      <c r="F51" s="133"/>
      <c r="G51" s="81">
        <f aca="true" t="shared" si="6" ref="G51:H56">G52</f>
        <v>100000</v>
      </c>
      <c r="H51" s="81">
        <f t="shared" si="6"/>
        <v>0</v>
      </c>
    </row>
    <row r="52" spans="1:8" ht="30.75" customHeight="1">
      <c r="A52" s="69" t="s">
        <v>250</v>
      </c>
      <c r="B52" s="7" t="s">
        <v>256</v>
      </c>
      <c r="C52" s="257"/>
      <c r="D52" s="257"/>
      <c r="E52" s="257"/>
      <c r="F52" s="257"/>
      <c r="G52" s="45">
        <f t="shared" si="6"/>
        <v>100000</v>
      </c>
      <c r="H52" s="45">
        <f t="shared" si="6"/>
        <v>0</v>
      </c>
    </row>
    <row r="53" spans="1:8" ht="18" customHeight="1">
      <c r="A53" s="67" t="s">
        <v>80</v>
      </c>
      <c r="B53" s="7" t="s">
        <v>256</v>
      </c>
      <c r="C53" s="7" t="s">
        <v>32</v>
      </c>
      <c r="D53" s="7"/>
      <c r="E53" s="91"/>
      <c r="F53" s="91"/>
      <c r="G53" s="45">
        <f t="shared" si="6"/>
        <v>100000</v>
      </c>
      <c r="H53" s="45">
        <f t="shared" si="6"/>
        <v>0</v>
      </c>
    </row>
    <row r="54" spans="1:8" ht="16.5" customHeight="1">
      <c r="A54" s="67" t="s">
        <v>117</v>
      </c>
      <c r="B54" s="7" t="s">
        <v>256</v>
      </c>
      <c r="C54" s="7" t="s">
        <v>32</v>
      </c>
      <c r="D54" s="7" t="s">
        <v>10</v>
      </c>
      <c r="E54" s="91"/>
      <c r="F54" s="91"/>
      <c r="G54" s="45">
        <f t="shared" si="6"/>
        <v>100000</v>
      </c>
      <c r="H54" s="45">
        <f t="shared" si="6"/>
        <v>0</v>
      </c>
    </row>
    <row r="55" spans="1:8" ht="30" customHeight="1">
      <c r="A55" s="67" t="s">
        <v>251</v>
      </c>
      <c r="B55" s="7" t="s">
        <v>257</v>
      </c>
      <c r="C55" s="7" t="s">
        <v>32</v>
      </c>
      <c r="D55" s="7" t="s">
        <v>10</v>
      </c>
      <c r="E55" s="91"/>
      <c r="F55" s="91"/>
      <c r="G55" s="45">
        <f t="shared" si="6"/>
        <v>100000</v>
      </c>
      <c r="H55" s="45">
        <f t="shared" si="6"/>
        <v>0</v>
      </c>
    </row>
    <row r="56" spans="1:8" ht="30" customHeight="1">
      <c r="A56" s="36" t="s">
        <v>55</v>
      </c>
      <c r="B56" s="91" t="s">
        <v>257</v>
      </c>
      <c r="C56" s="91" t="s">
        <v>32</v>
      </c>
      <c r="D56" s="91" t="s">
        <v>10</v>
      </c>
      <c r="E56" s="91" t="s">
        <v>16</v>
      </c>
      <c r="F56" s="91"/>
      <c r="G56" s="47">
        <f t="shared" si="6"/>
        <v>100000</v>
      </c>
      <c r="H56" s="47">
        <f t="shared" si="6"/>
        <v>0</v>
      </c>
    </row>
    <row r="57" spans="1:8" ht="16.5" customHeight="1" thickBot="1">
      <c r="A57" s="89" t="s">
        <v>69</v>
      </c>
      <c r="B57" s="134" t="s">
        <v>257</v>
      </c>
      <c r="C57" s="134" t="s">
        <v>32</v>
      </c>
      <c r="D57" s="134" t="s">
        <v>10</v>
      </c>
      <c r="E57" s="134" t="s">
        <v>16</v>
      </c>
      <c r="F57" s="134" t="s">
        <v>48</v>
      </c>
      <c r="G57" s="90">
        <v>100000</v>
      </c>
      <c r="H57" s="90">
        <v>0</v>
      </c>
    </row>
    <row r="58" spans="1:8" ht="30" customHeight="1">
      <c r="A58" s="87" t="s">
        <v>368</v>
      </c>
      <c r="B58" s="80" t="s">
        <v>208</v>
      </c>
      <c r="C58" s="80"/>
      <c r="D58" s="80"/>
      <c r="E58" s="80"/>
      <c r="F58" s="80"/>
      <c r="G58" s="81">
        <f>G59</f>
        <v>580000</v>
      </c>
      <c r="H58" s="81">
        <f>H59</f>
        <v>0</v>
      </c>
    </row>
    <row r="59" spans="1:8" ht="31.5" customHeight="1">
      <c r="A59" s="65" t="s">
        <v>369</v>
      </c>
      <c r="B59" s="7" t="s">
        <v>215</v>
      </c>
      <c r="C59" s="7"/>
      <c r="D59" s="7"/>
      <c r="E59" s="7"/>
      <c r="F59" s="7"/>
      <c r="G59" s="45">
        <f>G60</f>
        <v>580000</v>
      </c>
      <c r="H59" s="45">
        <f>H60</f>
        <v>0</v>
      </c>
    </row>
    <row r="60" spans="1:8" ht="18.75" customHeight="1">
      <c r="A60" s="67" t="s">
        <v>80</v>
      </c>
      <c r="B60" s="7" t="s">
        <v>215</v>
      </c>
      <c r="C60" s="7" t="s">
        <v>32</v>
      </c>
      <c r="D60" s="7"/>
      <c r="E60" s="7"/>
      <c r="F60" s="7"/>
      <c r="G60" s="45">
        <f>G61</f>
        <v>580000</v>
      </c>
      <c r="H60" s="45">
        <f>H61</f>
        <v>0</v>
      </c>
    </row>
    <row r="61" spans="1:8" ht="18" customHeight="1">
      <c r="A61" s="65" t="s">
        <v>216</v>
      </c>
      <c r="B61" s="7" t="s">
        <v>215</v>
      </c>
      <c r="C61" s="7" t="s">
        <v>32</v>
      </c>
      <c r="D61" s="7" t="s">
        <v>24</v>
      </c>
      <c r="E61" s="7"/>
      <c r="F61" s="7"/>
      <c r="G61" s="45">
        <f>G62</f>
        <v>580000</v>
      </c>
      <c r="H61" s="45">
        <f>H62</f>
        <v>0</v>
      </c>
    </row>
    <row r="62" spans="1:8" ht="33" customHeight="1">
      <c r="A62" s="258" t="s">
        <v>370</v>
      </c>
      <c r="B62" s="7" t="s">
        <v>211</v>
      </c>
      <c r="C62" s="7" t="s">
        <v>32</v>
      </c>
      <c r="D62" s="7" t="s">
        <v>24</v>
      </c>
      <c r="E62" s="7"/>
      <c r="F62" s="7"/>
      <c r="G62" s="45">
        <f>G63+G64</f>
        <v>580000</v>
      </c>
      <c r="H62" s="45">
        <f>H63+H64</f>
        <v>0</v>
      </c>
    </row>
    <row r="63" spans="1:8" ht="17.25" customHeight="1">
      <c r="A63" s="36" t="s">
        <v>55</v>
      </c>
      <c r="B63" s="91" t="s">
        <v>211</v>
      </c>
      <c r="C63" s="91" t="s">
        <v>32</v>
      </c>
      <c r="D63" s="91" t="s">
        <v>24</v>
      </c>
      <c r="E63" s="91" t="s">
        <v>16</v>
      </c>
      <c r="F63" s="91"/>
      <c r="G63" s="47">
        <v>230000</v>
      </c>
      <c r="H63" s="47">
        <v>0</v>
      </c>
    </row>
    <row r="64" spans="1:8" ht="19.5" customHeight="1">
      <c r="A64" s="36" t="s">
        <v>372</v>
      </c>
      <c r="B64" s="91" t="s">
        <v>211</v>
      </c>
      <c r="C64" s="91" t="s">
        <v>32</v>
      </c>
      <c r="D64" s="91" t="s">
        <v>24</v>
      </c>
      <c r="E64" s="91" t="s">
        <v>371</v>
      </c>
      <c r="F64" s="91"/>
      <c r="G64" s="47">
        <v>350000</v>
      </c>
      <c r="H64" s="47">
        <v>0</v>
      </c>
    </row>
    <row r="65" spans="1:8" ht="19.5" customHeight="1" thickBot="1">
      <c r="A65" s="82" t="s">
        <v>69</v>
      </c>
      <c r="B65" s="83" t="s">
        <v>211</v>
      </c>
      <c r="C65" s="83" t="s">
        <v>32</v>
      </c>
      <c r="D65" s="83" t="s">
        <v>24</v>
      </c>
      <c r="E65" s="83" t="s">
        <v>16</v>
      </c>
      <c r="F65" s="83" t="s">
        <v>48</v>
      </c>
      <c r="G65" s="84">
        <f>G62</f>
        <v>580000</v>
      </c>
      <c r="H65" s="84">
        <f>H62</f>
        <v>0</v>
      </c>
    </row>
    <row r="66" spans="1:8" ht="30">
      <c r="A66" s="88" t="s">
        <v>227</v>
      </c>
      <c r="B66" s="80" t="s">
        <v>189</v>
      </c>
      <c r="C66" s="80"/>
      <c r="D66" s="80"/>
      <c r="E66" s="80"/>
      <c r="F66" s="80"/>
      <c r="G66" s="81">
        <f aca="true" t="shared" si="7" ref="G66:H71">G67</f>
        <v>1000</v>
      </c>
      <c r="H66" s="81">
        <f t="shared" si="7"/>
        <v>0</v>
      </c>
    </row>
    <row r="67" spans="1:8" ht="30">
      <c r="A67" s="69" t="s">
        <v>82</v>
      </c>
      <c r="B67" s="7" t="s">
        <v>190</v>
      </c>
      <c r="C67" s="7"/>
      <c r="D67" s="7"/>
      <c r="E67" s="7"/>
      <c r="F67" s="7"/>
      <c r="G67" s="45">
        <f t="shared" si="7"/>
        <v>1000</v>
      </c>
      <c r="H67" s="45">
        <f t="shared" si="7"/>
        <v>0</v>
      </c>
    </row>
    <row r="68" spans="1:8" ht="18" customHeight="1">
      <c r="A68" s="35" t="s">
        <v>81</v>
      </c>
      <c r="B68" s="7" t="s">
        <v>190</v>
      </c>
      <c r="C68" s="7" t="s">
        <v>384</v>
      </c>
      <c r="D68" s="7"/>
      <c r="E68" s="7"/>
      <c r="F68" s="7"/>
      <c r="G68" s="45">
        <f t="shared" si="7"/>
        <v>1000</v>
      </c>
      <c r="H68" s="45">
        <f t="shared" si="7"/>
        <v>0</v>
      </c>
    </row>
    <row r="69" spans="1:8" ht="15.75">
      <c r="A69" s="35" t="s">
        <v>375</v>
      </c>
      <c r="B69" s="7" t="s">
        <v>190</v>
      </c>
      <c r="C69" s="7" t="s">
        <v>384</v>
      </c>
      <c r="D69" s="7" t="s">
        <v>7</v>
      </c>
      <c r="E69" s="91"/>
      <c r="F69" s="91"/>
      <c r="G69" s="45">
        <f t="shared" si="7"/>
        <v>1000</v>
      </c>
      <c r="H69" s="45">
        <f t="shared" si="7"/>
        <v>0</v>
      </c>
    </row>
    <row r="70" spans="1:8" ht="15.75">
      <c r="A70" s="69" t="s">
        <v>83</v>
      </c>
      <c r="B70" s="7" t="s">
        <v>202</v>
      </c>
      <c r="C70" s="7" t="s">
        <v>384</v>
      </c>
      <c r="D70" s="7" t="s">
        <v>7</v>
      </c>
      <c r="E70" s="91"/>
      <c r="F70" s="91"/>
      <c r="G70" s="45">
        <f t="shared" si="7"/>
        <v>1000</v>
      </c>
      <c r="H70" s="45">
        <f t="shared" si="7"/>
        <v>0</v>
      </c>
    </row>
    <row r="71" spans="1:8" ht="21.75" customHeight="1">
      <c r="A71" s="36" t="s">
        <v>55</v>
      </c>
      <c r="B71" s="91" t="s">
        <v>202</v>
      </c>
      <c r="C71" s="91" t="s">
        <v>384</v>
      </c>
      <c r="D71" s="91" t="s">
        <v>7</v>
      </c>
      <c r="E71" s="91" t="s">
        <v>16</v>
      </c>
      <c r="F71" s="91"/>
      <c r="G71" s="47">
        <f t="shared" si="7"/>
        <v>1000</v>
      </c>
      <c r="H71" s="47">
        <f t="shared" si="7"/>
        <v>0</v>
      </c>
    </row>
    <row r="72" spans="1:8" ht="16.5" thickBot="1">
      <c r="A72" s="82" t="s">
        <v>69</v>
      </c>
      <c r="B72" s="83" t="s">
        <v>202</v>
      </c>
      <c r="C72" s="91" t="s">
        <v>384</v>
      </c>
      <c r="D72" s="83" t="s">
        <v>7</v>
      </c>
      <c r="E72" s="83" t="s">
        <v>16</v>
      </c>
      <c r="F72" s="83" t="s">
        <v>48</v>
      </c>
      <c r="G72" s="84">
        <v>1000</v>
      </c>
      <c r="H72" s="84">
        <v>0</v>
      </c>
    </row>
    <row r="73" spans="1:8" ht="34.5" customHeight="1">
      <c r="A73" s="259" t="s">
        <v>229</v>
      </c>
      <c r="B73" s="256" t="s">
        <v>84</v>
      </c>
      <c r="C73" s="257"/>
      <c r="D73" s="257"/>
      <c r="E73" s="257"/>
      <c r="F73" s="257"/>
      <c r="G73" s="260">
        <f>G74</f>
        <v>244700</v>
      </c>
      <c r="H73" s="260">
        <f>H74</f>
        <v>64891.8</v>
      </c>
    </row>
    <row r="74" spans="1:8" ht="18" customHeight="1">
      <c r="A74" s="69" t="s">
        <v>38</v>
      </c>
      <c r="B74" s="7" t="s">
        <v>84</v>
      </c>
      <c r="C74" s="7" t="s">
        <v>49</v>
      </c>
      <c r="D74" s="91"/>
      <c r="E74" s="91"/>
      <c r="F74" s="91"/>
      <c r="G74" s="45">
        <f>G75+G80</f>
        <v>244700</v>
      </c>
      <c r="H74" s="45">
        <f>H75+H80</f>
        <v>64891.8</v>
      </c>
    </row>
    <row r="75" spans="1:8" ht="18" customHeight="1">
      <c r="A75" s="69" t="s">
        <v>85</v>
      </c>
      <c r="B75" s="7" t="s">
        <v>84</v>
      </c>
      <c r="C75" s="7" t="s">
        <v>49</v>
      </c>
      <c r="D75" s="7" t="s">
        <v>7</v>
      </c>
      <c r="E75" s="91"/>
      <c r="F75" s="91"/>
      <c r="G75" s="45">
        <f>G76</f>
        <v>194700</v>
      </c>
      <c r="H75" s="45">
        <f>H76</f>
        <v>64891.8</v>
      </c>
    </row>
    <row r="76" spans="1:8" ht="21" customHeight="1">
      <c r="A76" s="35" t="s">
        <v>41</v>
      </c>
      <c r="B76" s="7" t="s">
        <v>86</v>
      </c>
      <c r="C76" s="7" t="s">
        <v>49</v>
      </c>
      <c r="D76" s="7" t="s">
        <v>7</v>
      </c>
      <c r="E76" s="91"/>
      <c r="F76" s="91"/>
      <c r="G76" s="45">
        <f>G77</f>
        <v>194700</v>
      </c>
      <c r="H76" s="45">
        <f>H77</f>
        <v>64891.8</v>
      </c>
    </row>
    <row r="77" spans="1:8" ht="15.75" customHeight="1">
      <c r="A77" s="35" t="s">
        <v>87</v>
      </c>
      <c r="B77" s="7" t="s">
        <v>86</v>
      </c>
      <c r="C77" s="7" t="s">
        <v>49</v>
      </c>
      <c r="D77" s="7" t="s">
        <v>7</v>
      </c>
      <c r="E77" s="91"/>
      <c r="F77" s="91"/>
      <c r="G77" s="45">
        <f>G78</f>
        <v>194700</v>
      </c>
      <c r="H77" s="45">
        <f>H78</f>
        <v>64891.8</v>
      </c>
    </row>
    <row r="78" spans="1:8" ht="17.25" customHeight="1">
      <c r="A78" s="261" t="s">
        <v>42</v>
      </c>
      <c r="B78" s="91" t="s">
        <v>86</v>
      </c>
      <c r="C78" s="91" t="s">
        <v>49</v>
      </c>
      <c r="D78" s="91" t="s">
        <v>7</v>
      </c>
      <c r="E78" s="91" t="s">
        <v>51</v>
      </c>
      <c r="F78" s="91"/>
      <c r="G78" s="47">
        <f>G79</f>
        <v>194700</v>
      </c>
      <c r="H78" s="47">
        <f>H79</f>
        <v>64891.8</v>
      </c>
    </row>
    <row r="79" spans="1:8" ht="19.5" customHeight="1">
      <c r="A79" s="70" t="s">
        <v>69</v>
      </c>
      <c r="B79" s="91" t="s">
        <v>86</v>
      </c>
      <c r="C79" s="91" t="s">
        <v>49</v>
      </c>
      <c r="D79" s="91" t="s">
        <v>7</v>
      </c>
      <c r="E79" s="91" t="s">
        <v>51</v>
      </c>
      <c r="F79" s="91" t="s">
        <v>48</v>
      </c>
      <c r="G79" s="47">
        <v>194700</v>
      </c>
      <c r="H79" s="47">
        <v>64891.8</v>
      </c>
    </row>
    <row r="80" spans="1:8" ht="18" customHeight="1">
      <c r="A80" s="35" t="s">
        <v>88</v>
      </c>
      <c r="B80" s="7" t="s">
        <v>89</v>
      </c>
      <c r="C80" s="7" t="s">
        <v>49</v>
      </c>
      <c r="D80" s="7" t="s">
        <v>24</v>
      </c>
      <c r="E80" s="91"/>
      <c r="F80" s="91"/>
      <c r="G80" s="45">
        <f>G81</f>
        <v>50000</v>
      </c>
      <c r="H80" s="45">
        <f>H81</f>
        <v>0</v>
      </c>
    </row>
    <row r="81" spans="1:8" ht="33" customHeight="1">
      <c r="A81" s="69" t="s">
        <v>85</v>
      </c>
      <c r="B81" s="7" t="s">
        <v>89</v>
      </c>
      <c r="C81" s="7" t="s">
        <v>49</v>
      </c>
      <c r="D81" s="7" t="s">
        <v>24</v>
      </c>
      <c r="E81" s="91"/>
      <c r="F81" s="91"/>
      <c r="G81" s="45">
        <f>G82</f>
        <v>50000</v>
      </c>
      <c r="H81" s="45">
        <f>H82</f>
        <v>0</v>
      </c>
    </row>
    <row r="82" spans="1:8" ht="21" customHeight="1">
      <c r="A82" s="35" t="s">
        <v>41</v>
      </c>
      <c r="B82" s="7" t="s">
        <v>90</v>
      </c>
      <c r="C82" s="7" t="s">
        <v>49</v>
      </c>
      <c r="D82" s="7" t="s">
        <v>24</v>
      </c>
      <c r="E82" s="91"/>
      <c r="F82" s="91"/>
      <c r="G82" s="45">
        <f>G83</f>
        <v>50000</v>
      </c>
      <c r="H82" s="45">
        <f>H83</f>
        <v>0</v>
      </c>
    </row>
    <row r="83" spans="1:8" ht="31.5" customHeight="1">
      <c r="A83" s="35" t="s">
        <v>91</v>
      </c>
      <c r="B83" s="7" t="s">
        <v>92</v>
      </c>
      <c r="C83" s="7" t="s">
        <v>49</v>
      </c>
      <c r="D83" s="7" t="s">
        <v>24</v>
      </c>
      <c r="E83" s="91"/>
      <c r="F83" s="91"/>
      <c r="G83" s="45">
        <f>G84</f>
        <v>50000</v>
      </c>
      <c r="H83" s="45">
        <f>H84</f>
        <v>0</v>
      </c>
    </row>
    <row r="84" spans="1:13" s="1" customFormat="1" ht="21" customHeight="1">
      <c r="A84" s="261" t="s">
        <v>42</v>
      </c>
      <c r="B84" s="91" t="s">
        <v>92</v>
      </c>
      <c r="C84" s="91" t="s">
        <v>49</v>
      </c>
      <c r="D84" s="91" t="s">
        <v>24</v>
      </c>
      <c r="E84" s="91" t="s">
        <v>51</v>
      </c>
      <c r="F84" s="91"/>
      <c r="G84" s="47">
        <f>G85</f>
        <v>50000</v>
      </c>
      <c r="H84" s="47">
        <f>H85</f>
        <v>0</v>
      </c>
      <c r="K84"/>
      <c r="M84" s="2"/>
    </row>
    <row r="85" spans="1:13" ht="22.5" customHeight="1">
      <c r="A85" s="70" t="s">
        <v>69</v>
      </c>
      <c r="B85" s="91" t="s">
        <v>92</v>
      </c>
      <c r="C85" s="91" t="s">
        <v>49</v>
      </c>
      <c r="D85" s="91" t="s">
        <v>24</v>
      </c>
      <c r="E85" s="91" t="s">
        <v>51</v>
      </c>
      <c r="F85" s="91" t="s">
        <v>48</v>
      </c>
      <c r="G85" s="47">
        <v>50000</v>
      </c>
      <c r="H85" s="47">
        <v>0</v>
      </c>
      <c r="M85" s="1"/>
    </row>
    <row r="86" spans="1:8" ht="19.5" thickBot="1">
      <c r="A86" s="71" t="s">
        <v>93</v>
      </c>
      <c r="B86" s="72"/>
      <c r="C86" s="73"/>
      <c r="D86" s="73"/>
      <c r="E86" s="73"/>
      <c r="F86" s="73"/>
      <c r="G86" s="130">
        <f>G9+G16+G23+G30+G37+G44+G51+G58+G66+G73</f>
        <v>1000700</v>
      </c>
      <c r="H86" s="130">
        <f>H9+H16+H23+H30+H37+H44+H51+H58+H66+H73</f>
        <v>64891.8</v>
      </c>
    </row>
    <row r="90" spans="1:3" ht="15">
      <c r="A90" s="264" t="s">
        <v>382</v>
      </c>
      <c r="C90" s="251" t="s">
        <v>52</v>
      </c>
    </row>
  </sheetData>
  <sheetProtection/>
  <mergeCells count="11">
    <mergeCell ref="F7:F8"/>
    <mergeCell ref="B1:H1"/>
    <mergeCell ref="B2:H2"/>
    <mergeCell ref="B3:H3"/>
    <mergeCell ref="B4:H4"/>
    <mergeCell ref="A5:H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2023-05-02T12:33:39Z</dcterms:modified>
  <cp:category/>
  <cp:version/>
  <cp:contentType/>
  <cp:contentStatus/>
</cp:coreProperties>
</file>