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'Лист1'!$A$1:$H$426</definedName>
  </definedNames>
  <calcPr fullCalcOnLoad="1"/>
</workbook>
</file>

<file path=xl/sharedStrings.xml><?xml version="1.0" encoding="utf-8"?>
<sst xmlns="http://schemas.openxmlformats.org/spreadsheetml/2006/main" count="1650" uniqueCount="380">
  <si>
    <t>Перечень</t>
  </si>
  <si>
    <t>ЦСР</t>
  </si>
  <si>
    <t>РЗ</t>
  </si>
  <si>
    <t>ПР</t>
  </si>
  <si>
    <t>ВР</t>
  </si>
  <si>
    <t>Общегосударственные вопросы</t>
  </si>
  <si>
    <t>Другие общегосударственные вопросы</t>
  </si>
  <si>
    <t>Образование</t>
  </si>
  <si>
    <t>Другие вопросы в области образования</t>
  </si>
  <si>
    <t>Мероприятия по поддержке и развитию культуры, искусства, кинематографии, средств массовой информации и архивного дела</t>
  </si>
  <si>
    <t>Социальная политика</t>
  </si>
  <si>
    <t>Другие вопросы в области социальной политики</t>
  </si>
  <si>
    <t>Национальная экономика</t>
  </si>
  <si>
    <t>Сельское хозяйство и рыболовство</t>
  </si>
  <si>
    <t>ВСЕГО:</t>
  </si>
  <si>
    <t>01</t>
  </si>
  <si>
    <t>00</t>
  </si>
  <si>
    <t>07</t>
  </si>
  <si>
    <t>08</t>
  </si>
  <si>
    <t>09</t>
  </si>
  <si>
    <t>06</t>
  </si>
  <si>
    <t>03</t>
  </si>
  <si>
    <t>02</t>
  </si>
  <si>
    <t>05</t>
  </si>
  <si>
    <t>04</t>
  </si>
  <si>
    <t>Код главы</t>
  </si>
  <si>
    <t>Другие вопросы в области национальной экономики</t>
  </si>
  <si>
    <t>12</t>
  </si>
  <si>
    <t>13</t>
  </si>
  <si>
    <t xml:space="preserve">Другие вопросы в области культуры, кинематографии </t>
  </si>
  <si>
    <t>Физическая культура и спорт</t>
  </si>
  <si>
    <t>11</t>
  </si>
  <si>
    <t>Другие вопросы в области культуры, кинематографии</t>
  </si>
  <si>
    <t>Культура</t>
  </si>
  <si>
    <t xml:space="preserve">Другие общегосударственные вопросы </t>
  </si>
  <si>
    <t>Дошкольное образование</t>
  </si>
  <si>
    <t xml:space="preserve">Физическая  культура </t>
  </si>
  <si>
    <t>10</t>
  </si>
  <si>
    <t>Администрация Орджоникидзевского района Республики Хакасия</t>
  </si>
  <si>
    <t>Управление культуры, молодежи и спорта Администрации Орджоникидзевского района Республики Хакасия</t>
  </si>
  <si>
    <t>Управление образования Администрации Орджоникидзевского района Республики Хакасия</t>
  </si>
  <si>
    <t>Управление сельского хозяйства Администрации Орджоникидзевского района Республики Хакасия</t>
  </si>
  <si>
    <t>Управление муниципального имущества Администрации Орджоникидзевского района Республики Хакасия</t>
  </si>
  <si>
    <t>Управление экономики и ЖКХ Администрации Орджоникидзевского района Республики Хакасия</t>
  </si>
  <si>
    <t xml:space="preserve">Культура, кинематография </t>
  </si>
  <si>
    <t>Охрана окружающей среды</t>
  </si>
  <si>
    <t>Другие вопросы в области охраны окружающей среды</t>
  </si>
  <si>
    <t xml:space="preserve">Общее образование </t>
  </si>
  <si>
    <t>Мероприятия по профилактике безнадзорности и правонарушений несовершеннолетних</t>
  </si>
  <si>
    <t xml:space="preserve">Подпрограмма «Устойчивое развитие сельских территорий» </t>
  </si>
  <si>
    <t>Мероприятия по обеспечению безопасности дорожного движения</t>
  </si>
  <si>
    <t>Подпрограмма "Развитие мер социальной поддержки отдельных категорий граждан"</t>
  </si>
  <si>
    <t>Подпрограмма "Социальная поддержка старшего поколения"</t>
  </si>
  <si>
    <t>Мероприятия в сфере  туризма</t>
  </si>
  <si>
    <t>Муниципальная программа «Развитие системы обращения с отходами производства и потребления на территории Орджоникидзевского района на 2014-2020 годы»</t>
  </si>
  <si>
    <t>Подпрограмма "Сохранение и развитие культуры Орджоникидзевского района"</t>
  </si>
  <si>
    <t>Подпрограмма  «Сохранение музейных фондов и развитие музеев  Орджоникидзевского района»</t>
  </si>
  <si>
    <t>Подпрограмма  «Развитие библиотечного дела в Орджоникидзевском районе»</t>
  </si>
  <si>
    <t>Прочие мероприятия в сфере развития сельского хозяйства</t>
  </si>
  <si>
    <t>Мероприятия по развитию муниципальной службы</t>
  </si>
  <si>
    <t>Средства массовой информации</t>
  </si>
  <si>
    <t>Периодическая печать и издательства</t>
  </si>
  <si>
    <t>Мероприятия в сфере средств массовой информации</t>
  </si>
  <si>
    <t>Мероприятия в сфере дополнительного образования</t>
  </si>
  <si>
    <t>Мероприятия в сфере физической культуры и спорта</t>
  </si>
  <si>
    <t>Мероприятия в сфере информационных и телекоммуникационных технологий</t>
  </si>
  <si>
    <t xml:space="preserve">08 </t>
  </si>
  <si>
    <t>Муниципальная программа "Организация транспортного обслуживания управлений Администрации Орджоникидзевского района на 2013-2016 годы"</t>
  </si>
  <si>
    <t xml:space="preserve">Мероприятия по организации транспортного обслуживания </t>
  </si>
  <si>
    <t>Иные закупки товаров, работ и услуг для обеспечения государственных (муниципальных нужд)</t>
  </si>
  <si>
    <t>240</t>
  </si>
  <si>
    <t>Транспорт</t>
  </si>
  <si>
    <t>810</t>
  </si>
  <si>
    <t>Строительство, реконструкция и оборудование полигонов твёрдых бытовых отходов, в том числе разработка проектно-сметной документации</t>
  </si>
  <si>
    <t>Пенсионное обеспечение</t>
  </si>
  <si>
    <t>Доплаты к пенсиям муниципальных служащих Орджоникидзевского района</t>
  </si>
  <si>
    <t>Публичные нормативные социальные выплаты гражданам</t>
  </si>
  <si>
    <t>310</t>
  </si>
  <si>
    <t>Социальное обеспечение населения</t>
  </si>
  <si>
    <t>Мероприятия по улучшению жилищных условий граждан, молодых семей и молодых специалистов, проживающих в сельской местности</t>
  </si>
  <si>
    <t>Социальные выплаты гражданам, кроме публичных нормативных социальных выплат</t>
  </si>
  <si>
    <t>320</t>
  </si>
  <si>
    <t>Мероприятия по обеспечению жильем работников социальной сферы, работающих в сельской местности</t>
  </si>
  <si>
    <t>Мероприятия по возмещению расходов гражданам на заготовку, переработку, транспортировку древесины для строительства, капитального ремонта и реконструкции жилых домов</t>
  </si>
  <si>
    <t>Адресная социальная поддержка граждан, находящихся в трудной жизненной ситуации</t>
  </si>
  <si>
    <t>Единовременные выплаты гражданам, в связи с присвоением звания "Почетный гражданин Орджоникидзевского района"</t>
  </si>
  <si>
    <t>Другие мероприятия в области социальной поддержки</t>
  </si>
  <si>
    <t>Предоставление финансовой поддержки Орджоникидзевской Общественной организации Всероссийского общества инвалидов и Совета ветеранов войны, труда, Вооруженных сил и правоохранительных органов Орджоникидзевского района</t>
  </si>
  <si>
    <t>Расходы на выплаты персоналу государственных (муниципальных) органов</t>
  </si>
  <si>
    <t>120</t>
  </si>
  <si>
    <t>Субсидии автономным учреждениям</t>
  </si>
  <si>
    <t>620</t>
  </si>
  <si>
    <t>Культура, кинематография</t>
  </si>
  <si>
    <t xml:space="preserve">Субсидии бюджетным учреждениям </t>
  </si>
  <si>
    <t>Субсидии бюджетным учреждениям</t>
  </si>
  <si>
    <t>610</t>
  </si>
  <si>
    <t>Мероприятия в сфере молодежной политики</t>
  </si>
  <si>
    <t>Мероприятия по развитию дошкольного образования</t>
  </si>
  <si>
    <t>Модернизация, реконструкция, строительство и капитальный ремонт объектов муниципальной собственности, в том числе разработка проектно-сметной документации</t>
  </si>
  <si>
    <t>Мероприятия по развитию общего образования</t>
  </si>
  <si>
    <t>Прочие мероприятия в сфере образования</t>
  </si>
  <si>
    <t>Молодежная политика и оздоровление детей</t>
  </si>
  <si>
    <t>Мероприятия по проведению оздоровительной кампании детей</t>
  </si>
  <si>
    <t>Мероприятия по обеспечению общественного порядка и противодействию преступности в Орджоникидзевском районе</t>
  </si>
  <si>
    <t>Предоставление субсидий перевозчикам, осуществляющим пассажирские перевозки автомобильным транспортом общего пользования по регулируемым тарифам по маршрутам с низкой интенсивностью пассажиропотоков на социально-значимых маршрутах</t>
  </si>
  <si>
    <t>Мероприятия в сфере патриотического воспитания граждан Орджоникидзевского района</t>
  </si>
  <si>
    <t>Гранты начинающим субъектам малого предпринимательства на создание и развитие собственного бизнеса</t>
  </si>
  <si>
    <t xml:space="preserve">муниципальных программ, подлежащих к финансированию                                                       </t>
  </si>
  <si>
    <t>460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</si>
  <si>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</si>
  <si>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Мероприятия, направленные на  энергосбережение и повышение энергетической эффективности</t>
  </si>
  <si>
    <t>Жилищно-коммунальное хозяйство</t>
  </si>
  <si>
    <t>Коммунальное хозяйство</t>
  </si>
  <si>
    <t xml:space="preserve">Подпрограмма «Сохранение и развитие дополнительного образования в сфере культуры и искусства Орджоникидзевского района»  </t>
  </si>
  <si>
    <t>Общее образование</t>
  </si>
  <si>
    <t>240,610</t>
  </si>
  <si>
    <t xml:space="preserve"> </t>
  </si>
  <si>
    <t>Строительство, реконструкция объектов муниципальной собственности, в том числе разработка проектно-сметной документации</t>
  </si>
  <si>
    <t>850</t>
  </si>
  <si>
    <t>Уплата налогов, сборов и иных платежей</t>
  </si>
  <si>
    <t>Муниципальная программа «Профилактика безнадзорности и правонарушений несовершеннолетних в Орджоникидзевском районе на 2015-2017 годы»</t>
  </si>
  <si>
    <t>Муниципальная программа «Экономическое и социальное  развитие сельского хозяйства Орджоникидзевского района  на 2015-2017 годы"</t>
  </si>
  <si>
    <t>Муниципальная программа "Молодежь Орджоникидзевского района на 2015-2017 годы"</t>
  </si>
  <si>
    <t>Муниципальная программа "Об улучшении условий и охраны труда в Орджоникидзевском районе на 2015-2017 годы"</t>
  </si>
  <si>
    <t>Мероприятия по улучшению условий и охране труда</t>
  </si>
  <si>
    <t>Мероприятия по развитию территориального общественного самоуправления</t>
  </si>
  <si>
    <t>Муниципальная программа «Развитие субъектов малого и среднего предпринимательства в Орджоникидзевском районе на 2015-2017 годы»</t>
  </si>
  <si>
    <t>360</t>
  </si>
  <si>
    <t>Иные выплаты населению</t>
  </si>
  <si>
    <t>Наименование муниципальных программ</t>
  </si>
  <si>
    <t>Иные закупки товаров, работ и услуг для обеспечения государственных (муниципальных) нужд</t>
  </si>
  <si>
    <t>460,610</t>
  </si>
  <si>
    <t>Капитальный ремонт спортивного зала</t>
  </si>
  <si>
    <t xml:space="preserve">Обеспечение профилактики безнадзорности и правонарушений несовершеннолетних </t>
  </si>
  <si>
    <t>Профилактика правонарушений, обеспечение безопасности и общественного порядка</t>
  </si>
  <si>
    <t>Обеспечение сельских населенных пунктов объектами социальной и инженерной инфраструктуры</t>
  </si>
  <si>
    <t>Муниципальная  программа "Повышение безопасности дорожного движения в Орджоникидзевском районе на 2016-2018 годы"</t>
  </si>
  <si>
    <t>Муниципальная программа «Развитие образования в Орджоникидзевском районе (2016-2018 годы)»</t>
  </si>
  <si>
    <t xml:space="preserve">Подпрограмма "Развитие дошкольного, начального общего, основного общего, среднего общего образования" </t>
  </si>
  <si>
    <t>Развитие дошкольного образования</t>
  </si>
  <si>
    <t>Развитие начального общего, основного общего, среднего общего образования</t>
  </si>
  <si>
    <t>Предоставление школьного питания</t>
  </si>
  <si>
    <t>Приобретение школьных автобусов</t>
  </si>
  <si>
    <t>Подпрограмма "Развитие системы дополнительного образования детей, выявления и поддержки одаренных детей"</t>
  </si>
  <si>
    <t>Обеспечение качественного проведения государственной итоговой аттестации обучающихся</t>
  </si>
  <si>
    <t>Развитие системы дополнительного образования детей</t>
  </si>
  <si>
    <t>Муниципальная программа «Патриотическое воспитание граждан Российской Федерации, проживающих в Орджоникидзевском районе Республики Хакасия на 2016-2018 годы»</t>
  </si>
  <si>
    <t>Развитие системы патриотического воспитания граждан</t>
  </si>
  <si>
    <t>Поддержка малого и среднего предпринимательства</t>
  </si>
  <si>
    <t>Обеспечение транспортного обслуживания населения</t>
  </si>
  <si>
    <t>Муниципальная программа «Развитие архивного дела в Орджоникидзевском районе на 2016-2017 годы»</t>
  </si>
  <si>
    <t>Развитие архивного дела</t>
  </si>
  <si>
    <t>Предотвращение и снижение загрязнения окружающей среды</t>
  </si>
  <si>
    <t>2300000000</t>
  </si>
  <si>
    <t>2300122000</t>
  </si>
  <si>
    <t>Обеспечение улучшения условий и охраны труда</t>
  </si>
  <si>
    <t xml:space="preserve">Обеспечение потребности управлений Администрации Орджоникидзевского района в транспортном обслуживании </t>
  </si>
  <si>
    <t>Повышение эффективности использования информационно-телекоммуникационных технологий</t>
  </si>
  <si>
    <t>Муниципальная программа «Развитие информационного обслуживания населения Орджоникидзевского района на 2016-2018 годы»</t>
  </si>
  <si>
    <t>Молодежная политика</t>
  </si>
  <si>
    <t>Муниципальная программа «Развитие физической культуры и спорта Орджоникидзевского района на 2016-2018 годы»</t>
  </si>
  <si>
    <t>Проведение спортивных мероприятий, обеспечение подготовки спортивного резерва</t>
  </si>
  <si>
    <t>Обеспечение развития отрасли физической культуры и спорта</t>
  </si>
  <si>
    <t>Муниципальная программа «Культура Орджоникидзевского района на 2016-2018 годы»</t>
  </si>
  <si>
    <t xml:space="preserve">Обеспечение развития  отрасли культуры </t>
  </si>
  <si>
    <t xml:space="preserve">Обеспечение развития дополнительного образования в сфере культуры и искусства </t>
  </si>
  <si>
    <t>Совершенствование библиотечной деятельности</t>
  </si>
  <si>
    <t>Сохранение культурных ценностей</t>
  </si>
  <si>
    <t>Сохранение культурного наследия</t>
  </si>
  <si>
    <t>Поддержка средств массовой информации</t>
  </si>
  <si>
    <t xml:space="preserve">Развитие муниципальной службы </t>
  </si>
  <si>
    <t>3500199150</t>
  </si>
  <si>
    <t>Профилактика дорожно-транспортных происшествий</t>
  </si>
  <si>
    <t>Обеспечение мер социальной поддержки отдельным категориям граждан</t>
  </si>
  <si>
    <t>Поддержка граждан старшего поколения</t>
  </si>
  <si>
    <t>Обеспечение  развития отрасли туризма</t>
  </si>
  <si>
    <t>Муниципальная  программа  «Развитие туризма в Орджоникидзевском районе на 2016-2018 годы»</t>
  </si>
  <si>
    <t>2300100000</t>
  </si>
  <si>
    <t>Развитие территориального общественного самоуправления</t>
  </si>
  <si>
    <t>31000 00000</t>
  </si>
  <si>
    <t>31001 00000</t>
  </si>
  <si>
    <t>31001 10000</t>
  </si>
  <si>
    <t>10000 00000</t>
  </si>
  <si>
    <t>10001 00000</t>
  </si>
  <si>
    <t>10001 01000</t>
  </si>
  <si>
    <t>13000 00000</t>
  </si>
  <si>
    <t>13001 00000</t>
  </si>
  <si>
    <t>13001 05100</t>
  </si>
  <si>
    <t>21000 00000</t>
  </si>
  <si>
    <t>21001 00000</t>
  </si>
  <si>
    <t>21001 13070</t>
  </si>
  <si>
    <t>24000 00000</t>
  </si>
  <si>
    <t>24001 00000</t>
  </si>
  <si>
    <t>24001 23000</t>
  </si>
  <si>
    <t>34000 00000</t>
  </si>
  <si>
    <t>34001 00000</t>
  </si>
  <si>
    <t>34001 20000</t>
  </si>
  <si>
    <t>20000 00000</t>
  </si>
  <si>
    <t>20001 00000</t>
  </si>
  <si>
    <t>20001 19000</t>
  </si>
  <si>
    <t>14000 00000</t>
  </si>
  <si>
    <t>14100 00000</t>
  </si>
  <si>
    <t>14101 00000</t>
  </si>
  <si>
    <t>14101 06300</t>
  </si>
  <si>
    <t>12000 00000</t>
  </si>
  <si>
    <t>12100 00000</t>
  </si>
  <si>
    <t>12101 00000</t>
  </si>
  <si>
    <t>12101 04000</t>
  </si>
  <si>
    <t>12200 00000</t>
  </si>
  <si>
    <t>12201 00000</t>
  </si>
  <si>
    <t>12201 03100</t>
  </si>
  <si>
    <t>14101 06100</t>
  </si>
  <si>
    <t>14101 06400</t>
  </si>
  <si>
    <t>14200 00000</t>
  </si>
  <si>
    <t>14201 00000</t>
  </si>
  <si>
    <t>14201 06400</t>
  </si>
  <si>
    <t>14201 06500</t>
  </si>
  <si>
    <t>33000 00000</t>
  </si>
  <si>
    <t>33001 00000</t>
  </si>
  <si>
    <t>33001 26000</t>
  </si>
  <si>
    <t>35000 00000</t>
  </si>
  <si>
    <t>35001 00000</t>
  </si>
  <si>
    <t>35001 99150</t>
  </si>
  <si>
    <t>11000 00000</t>
  </si>
  <si>
    <t>11100 00000</t>
  </si>
  <si>
    <t>11101 00000</t>
  </si>
  <si>
    <t>11101 02000</t>
  </si>
  <si>
    <t>11200 00000</t>
  </si>
  <si>
    <t>11201 00000</t>
  </si>
  <si>
    <t>11201 02000</t>
  </si>
  <si>
    <t>11300 00000</t>
  </si>
  <si>
    <t>11301 00000</t>
  </si>
  <si>
    <t>11301 02000</t>
  </si>
  <si>
    <t>18000 00000</t>
  </si>
  <si>
    <t>18001 00000</t>
  </si>
  <si>
    <t>18001 15000</t>
  </si>
  <si>
    <t>25000 00000</t>
  </si>
  <si>
    <t>Муниципальная  программа "Сохранение  и  развитие  малых  сел Орджоникидзевского  района Республики  Хакасия (2016-2018 годы)"</t>
  </si>
  <si>
    <t>Сохранение  и  развитие  малых  сел</t>
  </si>
  <si>
    <t>Мероприятия по сохранению и развитию малых сел</t>
  </si>
  <si>
    <t>25001 00000</t>
  </si>
  <si>
    <t>25001 25000</t>
  </si>
  <si>
    <t>14101 06200</t>
  </si>
  <si>
    <t>16000 00000</t>
  </si>
  <si>
    <t>16100 00000</t>
  </si>
  <si>
    <t>16101 00000</t>
  </si>
  <si>
    <t>16101 12010</t>
  </si>
  <si>
    <t>16101 12320</t>
  </si>
  <si>
    <t>16102 00000</t>
  </si>
  <si>
    <t>16102 12020</t>
  </si>
  <si>
    <t>16102 12030</t>
  </si>
  <si>
    <t>16102 12040</t>
  </si>
  <si>
    <t>16102 12320</t>
  </si>
  <si>
    <t>16102 12220</t>
  </si>
  <si>
    <t>16103 00000</t>
  </si>
  <si>
    <t>16103 12320</t>
  </si>
  <si>
    <t>16200 00000</t>
  </si>
  <si>
    <t>16201 00000</t>
  </si>
  <si>
    <t>17000 00000</t>
  </si>
  <si>
    <t>17001 00000</t>
  </si>
  <si>
    <t>17001 14000</t>
  </si>
  <si>
    <t>1700 140000</t>
  </si>
  <si>
    <t>27000 00000</t>
  </si>
  <si>
    <t>27001 00000</t>
  </si>
  <si>
    <t>27001 08000</t>
  </si>
  <si>
    <t>28000 00000</t>
  </si>
  <si>
    <t>28001 00000</t>
  </si>
  <si>
    <t>28001 11060</t>
  </si>
  <si>
    <t>29000 00000</t>
  </si>
  <si>
    <t>29100 00000</t>
  </si>
  <si>
    <t>29101 00000</t>
  </si>
  <si>
    <t>29101 13070</t>
  </si>
  <si>
    <t>29101 13080</t>
  </si>
  <si>
    <t>29101 13090</t>
  </si>
  <si>
    <t>29200 00000</t>
  </si>
  <si>
    <t>29201 00000</t>
  </si>
  <si>
    <t>29300 00000</t>
  </si>
  <si>
    <t>29301 00000</t>
  </si>
  <si>
    <t>29301 13070</t>
  </si>
  <si>
    <t>29400 00000</t>
  </si>
  <si>
    <t>29401 00000</t>
  </si>
  <si>
    <t>29401 13070</t>
  </si>
  <si>
    <t>29500 00000</t>
  </si>
  <si>
    <t>29501 00000</t>
  </si>
  <si>
    <t>29501 13070</t>
  </si>
  <si>
    <t>28002 00000</t>
  </si>
  <si>
    <t>28002 11160</t>
  </si>
  <si>
    <t>28002 11260</t>
  </si>
  <si>
    <t>16201 12120</t>
  </si>
  <si>
    <t>16201 12320</t>
  </si>
  <si>
    <t>15000 00000</t>
  </si>
  <si>
    <t>15001 00000</t>
  </si>
  <si>
    <t>15001 07000</t>
  </si>
  <si>
    <t>26000 00000</t>
  </si>
  <si>
    <t>26001 00000</t>
  </si>
  <si>
    <t>26001 24000</t>
  </si>
  <si>
    <t xml:space="preserve">"Подпрограмма "Популяризация объектов культурного  наследия  Орджоникидзевского района" </t>
  </si>
  <si>
    <t xml:space="preserve">Обеспечение условий для сохранения и развития отрасли культуры </t>
  </si>
  <si>
    <t>29201 13070</t>
  </si>
  <si>
    <t>29201 13080</t>
  </si>
  <si>
    <t xml:space="preserve">Обеспечение условий для сохранения и развития системы дополнительного образования </t>
  </si>
  <si>
    <t>29301 13060</t>
  </si>
  <si>
    <t>Пополнение библиотечного фонда</t>
  </si>
  <si>
    <t>29401 13050</t>
  </si>
  <si>
    <t>Обеспечение безопасности и сохранности музейных фондов</t>
  </si>
  <si>
    <t>29401 13090</t>
  </si>
  <si>
    <t>Профилактика и противодействие  политическому, национальному и религиозному экстремизму</t>
  </si>
  <si>
    <t>Профилактика наркомании, пьянства и алкоголизма</t>
  </si>
  <si>
    <t xml:space="preserve"> Поддержка сельского хозяйства 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</si>
  <si>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                                                                                                                                                                                                            </t>
  </si>
  <si>
    <t>19000 00000</t>
  </si>
  <si>
    <t>Обеспечение энергоэффективности и энергосбережения на объектах муниципальной собственности</t>
  </si>
  <si>
    <t>19001 00000</t>
  </si>
  <si>
    <t>19001 18000</t>
  </si>
  <si>
    <t>Муниципальная  программа "Энергосбережение и повышение энергоэффективности в  Орджоникидзевском районе Республики Хакасия на 2010-2015 годы и на перспективу до 2020 года"</t>
  </si>
  <si>
    <t>Муниципальная программа "Организация транспортного обслуживания органов местного самоуправления муниципального образования Орджоникидзевский район на 2016-2019 годы"</t>
  </si>
  <si>
    <t>32000 00000</t>
  </si>
  <si>
    <t xml:space="preserve">Обеспечение потребности органов местного самоуправления муниципального образования Орджоникидзевский район в качественном транспортном обслуживании </t>
  </si>
  <si>
    <t xml:space="preserve">Мероприятия по обеспечению транспортным обслуживанием </t>
  </si>
  <si>
    <t>32001 00000</t>
  </si>
  <si>
    <t>32001 24000</t>
  </si>
  <si>
    <t>22000 00000</t>
  </si>
  <si>
    <t>22001 00000</t>
  </si>
  <si>
    <t>Мероприятия по предотвращению и снижению загрязнения окружающей среды</t>
  </si>
  <si>
    <t>22001 21010</t>
  </si>
  <si>
    <t>22001 21020</t>
  </si>
  <si>
    <t>30000 00000</t>
  </si>
  <si>
    <t>30001 00000</t>
  </si>
  <si>
    <t>30001 09100</t>
  </si>
  <si>
    <t>830</t>
  </si>
  <si>
    <t>Исполнение судебных актов</t>
  </si>
  <si>
    <t>Муниципальная программа "Управление муниципальным имуществом муниципального образования Орджоникидзевский район на 2016-2018 годы"</t>
  </si>
  <si>
    <t xml:space="preserve">Управление муниципальным имуществом </t>
  </si>
  <si>
    <t>Мероприятия по организации и проведению работ по текущему ремонту объектов муниципального имущества</t>
  </si>
  <si>
    <t>Создание условий для бесперебойного теплоснабжения в период прохождения отопительного сезона</t>
  </si>
  <si>
    <t>19002 00000</t>
  </si>
  <si>
    <t>Мероприятия, направленные на создание условий для бесперебойного теплоснабжения в период прохождения отопительного сезона</t>
  </si>
  <si>
    <t>19002 18010</t>
  </si>
  <si>
    <t>Решение вопросов по организации теплоснабжения в период прохождения отопительного сезона</t>
  </si>
  <si>
    <t>19002 71530</t>
  </si>
  <si>
    <t>410</t>
  </si>
  <si>
    <t>Бюджетные инвестиции</t>
  </si>
  <si>
    <t>из местного бюджета муниципального образования Орджоникидзевский район на 2017 год</t>
  </si>
  <si>
    <t>Муниципальная программа "Обеспечение общественного порядка и противодействие преступности в Орджоникидзевском районе (2017-2019 годы)"</t>
  </si>
  <si>
    <t>Подпрограмма "Профилактика наркомании, пьянства и алкоголизма в Орджоникидзевском районе (2017-2019 годы)"</t>
  </si>
  <si>
    <t>Подпрограмма "Профилактика и противодействие  политическому, национальному и религиозному экстремизму на территории Орджоникидзевского района (2017-2019 годы)"</t>
  </si>
  <si>
    <t>Муниципальная программа "Развитие агропромышленного комплекса и социальной сферы на селе Орджоникидзевского района Республики Хакасия на 2017-2020 годы"</t>
  </si>
  <si>
    <t>Подпрограмма  "Улучшение жилищных условий граждан, молодых семей  и молодых специалистов, проживающих в сельской  местности"</t>
  </si>
  <si>
    <t>Обеспечение жильем граждан, молодых семей и молодых специалистов, проживающих в сельской местности</t>
  </si>
  <si>
    <t>Муниципальная программа "Транспортное обслуживание населения Орджоникидзевского района на 2017-2019 годы"</t>
  </si>
  <si>
    <t>Муниципальная программа "Развитие территориального общественного самоуправления в Орджоникидзевском районе (2017-2019 годы)"</t>
  </si>
  <si>
    <t>Муниципальная программа "Развитие средств массовой информации в Орджоникидзевском районе Республики Хакасия на 2017-2019 годы"</t>
  </si>
  <si>
    <t>Муниципальная программа "Развитие муниципальной службы в муниципальном образовании Орджоникидзевский район на 2017-2019 годы"</t>
  </si>
  <si>
    <t>Муниципальная программа "Повышение устойчивости жилых домов, основных объектов и систем жизнеобеспечения в сейсмических районах на территории Орджоникидзевского района" на 2017-2019 годы"</t>
  </si>
  <si>
    <t>Повышение устойчивости жилых домов, основных объектов и систем жизнеобеспечения в сейсмических районах на территории Орджоникидзевского района</t>
  </si>
  <si>
    <t>Мероприятия по повышению устойчивости жилых домов, основных объектов и систем жизнеобеспечения в сейсмических районах на территории Орджоникидзевского района</t>
  </si>
  <si>
    <t>37000 00000</t>
  </si>
  <si>
    <t>37001 00000</t>
  </si>
  <si>
    <t>37001 12020</t>
  </si>
  <si>
    <t>30001 09200</t>
  </si>
  <si>
    <t>30001 09300</t>
  </si>
  <si>
    <t>Оценка недвижимости, признание прав и регулирование отношений по муниципальной собственности</t>
  </si>
  <si>
    <t>Организация и проведение мероприятий по содержанию муниципального жилищного фонда в части взносов собственника помещения на капитальный ремонт общего имущества многоквартирного дома</t>
  </si>
  <si>
    <t>240,850</t>
  </si>
  <si>
    <t>Муниципальная программа "Социальная поддержка граждан Орджоникидзевского района (2017-2019 годы)"</t>
  </si>
  <si>
    <t xml:space="preserve">Бюджетные инвестиции </t>
  </si>
  <si>
    <t>350</t>
  </si>
  <si>
    <t>240,   350</t>
  </si>
  <si>
    <t>Премии и гранты</t>
  </si>
  <si>
    <t>Подпрограмма "Профилактика правонарушений, обеспечение безопасности и общественного порядка в Орджоникидзевском районе (2017-2019 годы)"</t>
  </si>
  <si>
    <t>Приложение 5</t>
  </si>
  <si>
    <t>к отчету об исполнении районного бюджета</t>
  </si>
  <si>
    <t>муниципального образования Орджоникидзевский район</t>
  </si>
  <si>
    <t>за 1 полугодие 2017 года</t>
  </si>
  <si>
    <t>Предусмотрено      на 2017 год</t>
  </si>
  <si>
    <t>Исполнено за 1 полугодие 2017 года</t>
  </si>
  <si>
    <t>(рублей)</t>
  </si>
  <si>
    <t>240,  830</t>
  </si>
  <si>
    <t>240,  610</t>
  </si>
  <si>
    <t>120,  240,  610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</si>
</sst>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 ;\-#,##0\ "/>
    <numFmt numFmtId="169" formatCode="0.00;[Red]0.00"/>
    <numFmt numFmtId="170" formatCode="#,##0.00_ ;\-#,##0.00\ "/>
    <numFmt numFmtId="171" formatCode="#,##0.0_ ;\-#,##0.0\ "/>
    <numFmt numFmtId="172" formatCode="0.000"/>
    <numFmt numFmtId="173" formatCode="#,##0.00_р_."/>
  </numFmts>
  <fonts count="26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2">
    <xf numFmtId="0" fontId="0" fillId="0" borderId="0" xfId="0" applyAlignment="1">
      <alignment/>
    </xf>
    <xf numFmtId="1" fontId="1" fillId="0" borderId="0" xfId="58" applyNumberFormat="1" applyFont="1" applyAlignment="1">
      <alignment/>
    </xf>
    <xf numFmtId="0" fontId="4" fillId="0" borderId="10" xfId="0" applyFont="1" applyBorder="1" applyAlignment="1">
      <alignment vertical="top" wrapText="1"/>
    </xf>
    <xf numFmtId="0" fontId="4" fillId="22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top" wrapText="1"/>
    </xf>
    <xf numFmtId="0" fontId="4" fillId="22" borderId="10" xfId="0" applyFont="1" applyFill="1" applyBorder="1" applyAlignment="1">
      <alignment horizontal="center" vertical="top" wrapText="1"/>
    </xf>
    <xf numFmtId="49" fontId="4" fillId="22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2" fillId="22" borderId="10" xfId="0" applyNumberFormat="1" applyFont="1" applyFill="1" applyBorder="1" applyAlignment="1">
      <alignment horizontal="center" vertical="top" wrapText="1"/>
    </xf>
    <xf numFmtId="0" fontId="2" fillId="22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6" fillId="24" borderId="10" xfId="0" applyFont="1" applyFill="1" applyBorder="1" applyAlignment="1">
      <alignment horizontal="center" vertical="top" wrapText="1"/>
    </xf>
    <xf numFmtId="49" fontId="6" fillId="24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25" borderId="10" xfId="0" applyFont="1" applyFill="1" applyBorder="1" applyAlignment="1">
      <alignment vertical="top" wrapText="1"/>
    </xf>
    <xf numFmtId="43" fontId="4" fillId="0" borderId="10" xfId="58" applyFont="1" applyFill="1" applyBorder="1" applyAlignment="1">
      <alignment vertical="top" wrapText="1"/>
    </xf>
    <xf numFmtId="43" fontId="2" fillId="0" borderId="10" xfId="58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vertical="top" wrapText="1"/>
    </xf>
    <xf numFmtId="0" fontId="4" fillId="4" borderId="10" xfId="0" applyFont="1" applyFill="1" applyBorder="1" applyAlignment="1">
      <alignment horizontal="center" vertical="top" wrapText="1"/>
    </xf>
    <xf numFmtId="49" fontId="4" fillId="4" borderId="10" xfId="0" applyNumberFormat="1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left" vertical="top" wrapText="1"/>
    </xf>
    <xf numFmtId="49" fontId="2" fillId="4" borderId="10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2" fontId="0" fillId="0" borderId="0" xfId="58" applyNumberFormat="1" applyFont="1" applyAlignment="1">
      <alignment horizontal="center"/>
    </xf>
    <xf numFmtId="2" fontId="1" fillId="0" borderId="0" xfId="58" applyNumberFormat="1" applyFont="1" applyAlignment="1">
      <alignment/>
    </xf>
    <xf numFmtId="43" fontId="4" fillId="22" borderId="10" xfId="58" applyFont="1" applyFill="1" applyBorder="1" applyAlignment="1">
      <alignment vertical="top" wrapText="1"/>
    </xf>
    <xf numFmtId="43" fontId="4" fillId="0" borderId="11" xfId="58" applyFont="1" applyFill="1" applyBorder="1" applyAlignment="1">
      <alignment vertical="top" wrapText="1"/>
    </xf>
    <xf numFmtId="43" fontId="2" fillId="0" borderId="11" xfId="58" applyFont="1" applyFill="1" applyBorder="1" applyAlignment="1">
      <alignment vertical="top" wrapText="1"/>
    </xf>
    <xf numFmtId="43" fontId="4" fillId="4" borderId="10" xfId="58" applyFont="1" applyFill="1" applyBorder="1" applyAlignment="1">
      <alignment vertical="top" wrapText="1"/>
    </xf>
    <xf numFmtId="43" fontId="4" fillId="0" borderId="10" xfId="58" applyFont="1" applyBorder="1" applyAlignment="1">
      <alignment vertical="top" wrapText="1"/>
    </xf>
    <xf numFmtId="43" fontId="2" fillId="0" borderId="10" xfId="58" applyFont="1" applyBorder="1" applyAlignment="1">
      <alignment vertical="top" wrapText="1"/>
    </xf>
    <xf numFmtId="43" fontId="4" fillId="24" borderId="10" xfId="58" applyFont="1" applyFill="1" applyBorder="1" applyAlignment="1" applyProtection="1">
      <alignment vertical="top" wrapText="1"/>
      <protection locked="0"/>
    </xf>
    <xf numFmtId="49" fontId="0" fillId="0" borderId="0" xfId="0" applyNumberFormat="1" applyAlignment="1">
      <alignment/>
    </xf>
    <xf numFmtId="0" fontId="4" fillId="0" borderId="0" xfId="0" applyFont="1" applyFill="1" applyAlignment="1">
      <alignment horizontal="center" wrapText="1"/>
    </xf>
    <xf numFmtId="0" fontId="2" fillId="25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43" fontId="25" fillId="0" borderId="11" xfId="58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173" fontId="0" fillId="0" borderId="0" xfId="58" applyNumberFormat="1" applyAlignment="1">
      <alignment horizontal="center"/>
    </xf>
    <xf numFmtId="173" fontId="4" fillId="0" borderId="0" xfId="58" applyNumberFormat="1" applyFont="1" applyFill="1" applyAlignment="1">
      <alignment horizontal="center" wrapText="1"/>
    </xf>
    <xf numFmtId="173" fontId="25" fillId="0" borderId="11" xfId="58" applyNumberFormat="1" applyFont="1" applyBorder="1" applyAlignment="1">
      <alignment horizontal="center" vertical="top" wrapText="1"/>
    </xf>
    <xf numFmtId="173" fontId="4" fillId="22" borderId="10" xfId="58" applyNumberFormat="1" applyFont="1" applyFill="1" applyBorder="1" applyAlignment="1">
      <alignment horizontal="center" vertical="top" wrapText="1"/>
    </xf>
    <xf numFmtId="173" fontId="4" fillId="0" borderId="10" xfId="58" applyNumberFormat="1" applyFont="1" applyFill="1" applyBorder="1" applyAlignment="1">
      <alignment horizontal="center" vertical="top" wrapText="1"/>
    </xf>
    <xf numFmtId="173" fontId="2" fillId="0" borderId="10" xfId="58" applyNumberFormat="1" applyFont="1" applyFill="1" applyBorder="1" applyAlignment="1">
      <alignment horizontal="center" vertical="top" wrapText="1"/>
    </xf>
    <xf numFmtId="173" fontId="4" fillId="0" borderId="11" xfId="58" applyNumberFormat="1" applyFont="1" applyFill="1" applyBorder="1" applyAlignment="1">
      <alignment horizontal="center" vertical="top" wrapText="1"/>
    </xf>
    <xf numFmtId="173" fontId="2" fillId="0" borderId="11" xfId="58" applyNumberFormat="1" applyFont="1" applyFill="1" applyBorder="1" applyAlignment="1">
      <alignment horizontal="center" vertical="top" wrapText="1"/>
    </xf>
    <xf numFmtId="173" fontId="4" fillId="4" borderId="10" xfId="58" applyNumberFormat="1" applyFont="1" applyFill="1" applyBorder="1" applyAlignment="1">
      <alignment horizontal="center" vertical="top" wrapText="1"/>
    </xf>
    <xf numFmtId="173" fontId="4" fillId="0" borderId="10" xfId="58" applyNumberFormat="1" applyFont="1" applyBorder="1" applyAlignment="1">
      <alignment horizontal="center" vertical="top" wrapText="1"/>
    </xf>
    <xf numFmtId="173" fontId="2" fillId="0" borderId="10" xfId="58" applyNumberFormat="1" applyFont="1" applyBorder="1" applyAlignment="1">
      <alignment horizontal="center" vertical="top" wrapText="1"/>
    </xf>
    <xf numFmtId="173" fontId="4" fillId="24" borderId="10" xfId="58" applyNumberFormat="1" applyFont="1" applyFill="1" applyBorder="1" applyAlignment="1" applyProtection="1">
      <alignment horizontal="center" vertical="top" wrapText="1"/>
      <protection locked="0"/>
    </xf>
    <xf numFmtId="173" fontId="0" fillId="0" borderId="0" xfId="58" applyNumberFormat="1" applyFill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2"/>
  <sheetViews>
    <sheetView tabSelected="1" zoomScaleSheetLayoutView="90" zoomScalePageLayoutView="0" workbookViewId="0" topLeftCell="A385">
      <selection activeCell="A266" sqref="A266"/>
    </sheetView>
  </sheetViews>
  <sheetFormatPr defaultColWidth="9.00390625" defaultRowHeight="12.75"/>
  <cols>
    <col min="1" max="1" width="44.75390625" style="0" customWidth="1"/>
    <col min="2" max="2" width="14.25390625" style="0" bestFit="1" customWidth="1"/>
    <col min="3" max="4" width="5.875" style="0" customWidth="1"/>
    <col min="5" max="5" width="6.25390625" style="0" customWidth="1"/>
    <col min="6" max="6" width="5.375" style="0" customWidth="1"/>
    <col min="7" max="7" width="17.25390625" style="1" customWidth="1"/>
    <col min="8" max="8" width="16.625" style="63" bestFit="1" customWidth="1"/>
    <col min="9" max="9" width="13.875" style="21" customWidth="1"/>
  </cols>
  <sheetData>
    <row r="1" spans="1:8" ht="14.25" customHeight="1">
      <c r="A1" s="78" t="s">
        <v>370</v>
      </c>
      <c r="B1" s="78"/>
      <c r="C1" s="78"/>
      <c r="D1" s="78"/>
      <c r="E1" s="78"/>
      <c r="F1" s="78"/>
      <c r="G1" s="78"/>
      <c r="H1" s="78"/>
    </row>
    <row r="2" spans="1:8" ht="15">
      <c r="A2" s="78" t="s">
        <v>371</v>
      </c>
      <c r="B2" s="78"/>
      <c r="C2" s="78"/>
      <c r="D2" s="78"/>
      <c r="E2" s="78"/>
      <c r="F2" s="78"/>
      <c r="G2" s="78"/>
      <c r="H2" s="78"/>
    </row>
    <row r="3" spans="1:8" ht="15">
      <c r="A3" s="78" t="s">
        <v>372</v>
      </c>
      <c r="B3" s="78"/>
      <c r="C3" s="78"/>
      <c r="D3" s="78"/>
      <c r="E3" s="78"/>
      <c r="F3" s="78"/>
      <c r="G3" s="78"/>
      <c r="H3" s="78"/>
    </row>
    <row r="4" spans="1:8" ht="15">
      <c r="A4" s="78" t="s">
        <v>373</v>
      </c>
      <c r="B4" s="78"/>
      <c r="C4" s="78"/>
      <c r="D4" s="78"/>
      <c r="E4" s="78"/>
      <c r="F4" s="78"/>
      <c r="G4" s="78"/>
      <c r="H4" s="78"/>
    </row>
    <row r="5" spans="1:7" ht="14.25" customHeight="1">
      <c r="A5" s="77"/>
      <c r="B5" s="77"/>
      <c r="C5" s="77"/>
      <c r="D5" s="77"/>
      <c r="E5" s="77"/>
      <c r="F5" s="77"/>
      <c r="G5" s="77"/>
    </row>
    <row r="6" spans="1:8" ht="14.25">
      <c r="A6" s="80" t="s">
        <v>0</v>
      </c>
      <c r="B6" s="80"/>
      <c r="C6" s="80"/>
      <c r="D6" s="80"/>
      <c r="E6" s="80"/>
      <c r="F6" s="80"/>
      <c r="G6" s="80"/>
      <c r="H6" s="80"/>
    </row>
    <row r="7" spans="1:8" ht="14.25" customHeight="1">
      <c r="A7" s="81" t="s">
        <v>107</v>
      </c>
      <c r="B7" s="81"/>
      <c r="C7" s="81"/>
      <c r="D7" s="81"/>
      <c r="E7" s="81"/>
      <c r="F7" s="81"/>
      <c r="G7" s="81"/>
      <c r="H7" s="81"/>
    </row>
    <row r="8" spans="1:8" ht="14.25" customHeight="1">
      <c r="A8" s="81" t="s">
        <v>342</v>
      </c>
      <c r="B8" s="81"/>
      <c r="C8" s="81"/>
      <c r="D8" s="81"/>
      <c r="E8" s="81"/>
      <c r="F8" s="81"/>
      <c r="G8" s="81"/>
      <c r="H8" s="81"/>
    </row>
    <row r="9" spans="1:8" ht="14.25" customHeight="1">
      <c r="A9" s="54"/>
      <c r="B9" s="54"/>
      <c r="C9" s="54"/>
      <c r="D9" s="54"/>
      <c r="E9" s="54"/>
      <c r="F9" s="54"/>
      <c r="G9" s="54"/>
      <c r="H9" s="64"/>
    </row>
    <row r="10" spans="1:8" ht="15">
      <c r="A10" s="54"/>
      <c r="B10" s="54"/>
      <c r="C10" s="54"/>
      <c r="D10" s="54"/>
      <c r="E10" s="54"/>
      <c r="F10" s="54"/>
      <c r="G10" s="79" t="s">
        <v>376</v>
      </c>
      <c r="H10" s="79"/>
    </row>
    <row r="11" spans="1:8" ht="38.25">
      <c r="A11" s="10" t="s">
        <v>129</v>
      </c>
      <c r="B11" s="8" t="s">
        <v>1</v>
      </c>
      <c r="C11" s="8" t="s">
        <v>2</v>
      </c>
      <c r="D11" s="8" t="s">
        <v>3</v>
      </c>
      <c r="E11" s="8" t="s">
        <v>4</v>
      </c>
      <c r="F11" s="62" t="s">
        <v>25</v>
      </c>
      <c r="G11" s="61" t="s">
        <v>374</v>
      </c>
      <c r="H11" s="65" t="s">
        <v>375</v>
      </c>
    </row>
    <row r="12" spans="1:8" ht="71.25">
      <c r="A12" s="3" t="s">
        <v>120</v>
      </c>
      <c r="B12" s="12" t="s">
        <v>182</v>
      </c>
      <c r="C12" s="12"/>
      <c r="D12" s="12"/>
      <c r="E12" s="12"/>
      <c r="F12" s="11"/>
      <c r="G12" s="46">
        <f>G13+G19+G30+G41</f>
        <v>80000</v>
      </c>
      <c r="H12" s="66">
        <f>H13+H19+H30+H41</f>
        <v>79966.79</v>
      </c>
    </row>
    <row r="13" spans="1:8" ht="18.75" customHeight="1" hidden="1">
      <c r="A13" s="2" t="s">
        <v>5</v>
      </c>
      <c r="B13" s="5" t="s">
        <v>182</v>
      </c>
      <c r="C13" s="5" t="s">
        <v>15</v>
      </c>
      <c r="D13" s="5"/>
      <c r="E13" s="5"/>
      <c r="F13" s="6"/>
      <c r="G13" s="30">
        <f aca="true" t="shared" si="0" ref="G13:H15">G14</f>
        <v>0</v>
      </c>
      <c r="H13" s="67">
        <f t="shared" si="0"/>
        <v>0</v>
      </c>
    </row>
    <row r="14" spans="1:8" ht="18" customHeight="1" hidden="1">
      <c r="A14" s="2" t="s">
        <v>6</v>
      </c>
      <c r="B14" s="5" t="s">
        <v>182</v>
      </c>
      <c r="C14" s="5" t="s">
        <v>15</v>
      </c>
      <c r="D14" s="5" t="s">
        <v>28</v>
      </c>
      <c r="E14" s="5"/>
      <c r="F14" s="6"/>
      <c r="G14" s="30">
        <f t="shared" si="0"/>
        <v>0</v>
      </c>
      <c r="H14" s="67">
        <f t="shared" si="0"/>
        <v>0</v>
      </c>
    </row>
    <row r="15" spans="1:8" ht="33" customHeight="1" hidden="1">
      <c r="A15" s="2" t="s">
        <v>133</v>
      </c>
      <c r="B15" s="5" t="s">
        <v>183</v>
      </c>
      <c r="C15" s="5" t="s">
        <v>15</v>
      </c>
      <c r="D15" s="5" t="s">
        <v>28</v>
      </c>
      <c r="E15" s="5"/>
      <c r="F15" s="6"/>
      <c r="G15" s="30">
        <f t="shared" si="0"/>
        <v>0</v>
      </c>
      <c r="H15" s="67">
        <f t="shared" si="0"/>
        <v>0</v>
      </c>
    </row>
    <row r="16" spans="1:8" ht="33" customHeight="1" hidden="1">
      <c r="A16" s="2" t="s">
        <v>48</v>
      </c>
      <c r="B16" s="5" t="s">
        <v>184</v>
      </c>
      <c r="C16" s="5" t="s">
        <v>15</v>
      </c>
      <c r="D16" s="5" t="s">
        <v>28</v>
      </c>
      <c r="E16" s="5"/>
      <c r="F16" s="6"/>
      <c r="G16" s="30">
        <f>G18</f>
        <v>0</v>
      </c>
      <c r="H16" s="67">
        <f>H18</f>
        <v>0</v>
      </c>
    </row>
    <row r="17" spans="1:8" ht="15" hidden="1">
      <c r="A17" s="7" t="s">
        <v>119</v>
      </c>
      <c r="B17" s="9" t="s">
        <v>184</v>
      </c>
      <c r="C17" s="9" t="s">
        <v>15</v>
      </c>
      <c r="D17" s="9" t="s">
        <v>28</v>
      </c>
      <c r="E17" s="20" t="s">
        <v>118</v>
      </c>
      <c r="F17" s="8"/>
      <c r="G17" s="31">
        <f>G18</f>
        <v>0</v>
      </c>
      <c r="H17" s="68">
        <f>H18</f>
        <v>0</v>
      </c>
    </row>
    <row r="18" spans="1:8" ht="32.25" customHeight="1" hidden="1">
      <c r="A18" s="23" t="s">
        <v>38</v>
      </c>
      <c r="B18" s="9" t="s">
        <v>184</v>
      </c>
      <c r="C18" s="20" t="s">
        <v>15</v>
      </c>
      <c r="D18" s="20" t="s">
        <v>28</v>
      </c>
      <c r="E18" s="20" t="s">
        <v>118</v>
      </c>
      <c r="F18" s="8">
        <v>902</v>
      </c>
      <c r="G18" s="31">
        <v>0</v>
      </c>
      <c r="H18" s="68">
        <v>0</v>
      </c>
    </row>
    <row r="19" spans="1:8" ht="15" customHeight="1">
      <c r="A19" s="2" t="s">
        <v>7</v>
      </c>
      <c r="B19" s="5" t="s">
        <v>182</v>
      </c>
      <c r="C19" s="17" t="s">
        <v>17</v>
      </c>
      <c r="D19" s="17"/>
      <c r="E19" s="17"/>
      <c r="F19" s="13"/>
      <c r="G19" s="30">
        <f>G20+G25</f>
        <v>80000</v>
      </c>
      <c r="H19" s="67">
        <f>H20+H25</f>
        <v>79966.79</v>
      </c>
    </row>
    <row r="20" spans="1:8" ht="15" customHeight="1">
      <c r="A20" s="2" t="s">
        <v>47</v>
      </c>
      <c r="B20" s="5" t="s">
        <v>182</v>
      </c>
      <c r="C20" s="17" t="s">
        <v>17</v>
      </c>
      <c r="D20" s="17" t="s">
        <v>22</v>
      </c>
      <c r="E20" s="17"/>
      <c r="F20" s="13"/>
      <c r="G20" s="30">
        <f>G23</f>
        <v>80000</v>
      </c>
      <c r="H20" s="67">
        <f>H23</f>
        <v>79966.79</v>
      </c>
    </row>
    <row r="21" spans="1:8" ht="42.75">
      <c r="A21" s="2" t="s">
        <v>133</v>
      </c>
      <c r="B21" s="5" t="s">
        <v>183</v>
      </c>
      <c r="C21" s="5" t="s">
        <v>17</v>
      </c>
      <c r="D21" s="5" t="s">
        <v>22</v>
      </c>
      <c r="E21" s="17"/>
      <c r="F21" s="13"/>
      <c r="G21" s="30">
        <f aca="true" t="shared" si="1" ref="G21:H23">G22</f>
        <v>80000</v>
      </c>
      <c r="H21" s="67">
        <f t="shared" si="1"/>
        <v>79966.79</v>
      </c>
    </row>
    <row r="22" spans="1:8" ht="32.25" customHeight="1">
      <c r="A22" s="2" t="s">
        <v>48</v>
      </c>
      <c r="B22" s="5" t="s">
        <v>184</v>
      </c>
      <c r="C22" s="17" t="s">
        <v>17</v>
      </c>
      <c r="D22" s="17" t="s">
        <v>22</v>
      </c>
      <c r="E22" s="17"/>
      <c r="F22" s="13"/>
      <c r="G22" s="30">
        <f t="shared" si="1"/>
        <v>80000</v>
      </c>
      <c r="H22" s="67">
        <f t="shared" si="1"/>
        <v>79966.79</v>
      </c>
    </row>
    <row r="23" spans="1:8" ht="16.5" customHeight="1">
      <c r="A23" s="23" t="s">
        <v>93</v>
      </c>
      <c r="B23" s="9" t="s">
        <v>184</v>
      </c>
      <c r="C23" s="20" t="s">
        <v>17</v>
      </c>
      <c r="D23" s="20" t="s">
        <v>22</v>
      </c>
      <c r="E23" s="20" t="s">
        <v>95</v>
      </c>
      <c r="F23" s="14"/>
      <c r="G23" s="31">
        <f t="shared" si="1"/>
        <v>80000</v>
      </c>
      <c r="H23" s="68">
        <f t="shared" si="1"/>
        <v>79966.79</v>
      </c>
    </row>
    <row r="24" spans="1:8" ht="45">
      <c r="A24" s="7" t="s">
        <v>40</v>
      </c>
      <c r="B24" s="9" t="s">
        <v>184</v>
      </c>
      <c r="C24" s="20" t="s">
        <v>17</v>
      </c>
      <c r="D24" s="20" t="s">
        <v>22</v>
      </c>
      <c r="E24" s="20" t="s">
        <v>95</v>
      </c>
      <c r="F24" s="14">
        <v>907</v>
      </c>
      <c r="G24" s="31">
        <v>80000</v>
      </c>
      <c r="H24" s="68">
        <v>79966.79</v>
      </c>
    </row>
    <row r="25" spans="1:8" ht="15" customHeight="1" hidden="1">
      <c r="A25" s="2" t="s">
        <v>8</v>
      </c>
      <c r="B25" s="5">
        <v>1000101000</v>
      </c>
      <c r="C25" s="17" t="s">
        <v>17</v>
      </c>
      <c r="D25" s="17" t="s">
        <v>19</v>
      </c>
      <c r="E25" s="17"/>
      <c r="F25" s="13"/>
      <c r="G25" s="30">
        <f>G27+G28</f>
        <v>0</v>
      </c>
      <c r="H25" s="67">
        <f>H27+H28</f>
        <v>0</v>
      </c>
    </row>
    <row r="26" spans="1:8" ht="42.75" hidden="1">
      <c r="A26" s="2" t="s">
        <v>133</v>
      </c>
      <c r="B26" s="5">
        <v>1000101000</v>
      </c>
      <c r="C26" s="17" t="s">
        <v>17</v>
      </c>
      <c r="D26" s="17" t="s">
        <v>19</v>
      </c>
      <c r="E26" s="17"/>
      <c r="F26" s="13"/>
      <c r="G26" s="30"/>
      <c r="H26" s="67"/>
    </row>
    <row r="27" spans="1:8" ht="42.75" hidden="1">
      <c r="A27" s="2" t="s">
        <v>48</v>
      </c>
      <c r="B27" s="5">
        <v>1000101000</v>
      </c>
      <c r="C27" s="17" t="s">
        <v>17</v>
      </c>
      <c r="D27" s="17" t="s">
        <v>19</v>
      </c>
      <c r="E27" s="17"/>
      <c r="F27" s="13"/>
      <c r="G27" s="30"/>
      <c r="H27" s="67"/>
    </row>
    <row r="28" spans="1:8" ht="15" customHeight="1" hidden="1">
      <c r="A28" s="4"/>
      <c r="B28" s="5">
        <v>1000101000</v>
      </c>
      <c r="C28" s="17" t="s">
        <v>17</v>
      </c>
      <c r="D28" s="17" t="s">
        <v>19</v>
      </c>
      <c r="E28" s="17"/>
      <c r="F28" s="13"/>
      <c r="G28" s="30">
        <v>0</v>
      </c>
      <c r="H28" s="67">
        <v>0</v>
      </c>
    </row>
    <row r="29" spans="1:8" ht="34.5" customHeight="1" hidden="1">
      <c r="A29" s="7" t="s">
        <v>40</v>
      </c>
      <c r="B29" s="9">
        <v>1000101000</v>
      </c>
      <c r="C29" s="20" t="s">
        <v>17</v>
      </c>
      <c r="D29" s="20" t="s">
        <v>19</v>
      </c>
      <c r="E29" s="20"/>
      <c r="F29" s="14">
        <v>907</v>
      </c>
      <c r="G29" s="31"/>
      <c r="H29" s="68"/>
    </row>
    <row r="30" spans="1:8" ht="16.5" customHeight="1" hidden="1">
      <c r="A30" s="2" t="s">
        <v>44</v>
      </c>
      <c r="B30" s="5" t="s">
        <v>182</v>
      </c>
      <c r="C30" s="17" t="s">
        <v>18</v>
      </c>
      <c r="D30" s="17"/>
      <c r="E30" s="17"/>
      <c r="F30" s="13"/>
      <c r="G30" s="30">
        <f>G31+G36</f>
        <v>0</v>
      </c>
      <c r="H30" s="67">
        <f>H31+H36</f>
        <v>0</v>
      </c>
    </row>
    <row r="31" spans="1:8" ht="16.5" customHeight="1" hidden="1">
      <c r="A31" s="2" t="s">
        <v>33</v>
      </c>
      <c r="B31" s="5" t="s">
        <v>182</v>
      </c>
      <c r="C31" s="5" t="s">
        <v>18</v>
      </c>
      <c r="D31" s="5" t="s">
        <v>15</v>
      </c>
      <c r="E31" s="5"/>
      <c r="F31" s="6"/>
      <c r="G31" s="30">
        <f>G33</f>
        <v>0</v>
      </c>
      <c r="H31" s="67">
        <f>H33</f>
        <v>0</v>
      </c>
    </row>
    <row r="32" spans="1:8" ht="42.75" hidden="1">
      <c r="A32" s="2" t="s">
        <v>133</v>
      </c>
      <c r="B32" s="5" t="s">
        <v>183</v>
      </c>
      <c r="C32" s="5" t="s">
        <v>18</v>
      </c>
      <c r="D32" s="5" t="s">
        <v>15</v>
      </c>
      <c r="E32" s="5"/>
      <c r="F32" s="6"/>
      <c r="G32" s="30"/>
      <c r="H32" s="67"/>
    </row>
    <row r="33" spans="1:8" ht="31.5" customHeight="1" hidden="1">
      <c r="A33" s="2" t="s">
        <v>48</v>
      </c>
      <c r="B33" s="5" t="s">
        <v>184</v>
      </c>
      <c r="C33" s="5" t="s">
        <v>18</v>
      </c>
      <c r="D33" s="5" t="s">
        <v>15</v>
      </c>
      <c r="E33" s="5"/>
      <c r="F33" s="6"/>
      <c r="G33" s="30">
        <f>G35</f>
        <v>0</v>
      </c>
      <c r="H33" s="67">
        <f>H35</f>
        <v>0</v>
      </c>
    </row>
    <row r="34" spans="1:8" ht="15" hidden="1">
      <c r="A34" s="23" t="s">
        <v>93</v>
      </c>
      <c r="B34" s="9" t="s">
        <v>184</v>
      </c>
      <c r="C34" s="20" t="s">
        <v>18</v>
      </c>
      <c r="D34" s="20" t="s">
        <v>15</v>
      </c>
      <c r="E34" s="20" t="s">
        <v>95</v>
      </c>
      <c r="F34" s="14"/>
      <c r="G34" s="31">
        <f>G35</f>
        <v>0</v>
      </c>
      <c r="H34" s="68">
        <f>H35</f>
        <v>0</v>
      </c>
    </row>
    <row r="35" spans="1:8" ht="47.25" customHeight="1" hidden="1">
      <c r="A35" s="7" t="s">
        <v>39</v>
      </c>
      <c r="B35" s="9" t="s">
        <v>184</v>
      </c>
      <c r="C35" s="9" t="s">
        <v>18</v>
      </c>
      <c r="D35" s="9" t="s">
        <v>15</v>
      </c>
      <c r="E35" s="9" t="s">
        <v>95</v>
      </c>
      <c r="F35" s="8">
        <v>906</v>
      </c>
      <c r="G35" s="31"/>
      <c r="H35" s="68"/>
    </row>
    <row r="36" spans="1:8" ht="28.5" hidden="1">
      <c r="A36" s="2" t="s">
        <v>29</v>
      </c>
      <c r="B36" s="5" t="s">
        <v>182</v>
      </c>
      <c r="C36" s="5" t="s">
        <v>18</v>
      </c>
      <c r="D36" s="5" t="s">
        <v>24</v>
      </c>
      <c r="E36" s="5"/>
      <c r="F36" s="6"/>
      <c r="G36" s="30">
        <f>G38</f>
        <v>0</v>
      </c>
      <c r="H36" s="67">
        <f>H38</f>
        <v>0</v>
      </c>
    </row>
    <row r="37" spans="1:8" ht="30" customHeight="1" hidden="1">
      <c r="A37" s="2" t="s">
        <v>133</v>
      </c>
      <c r="B37" s="5" t="s">
        <v>183</v>
      </c>
      <c r="C37" s="28" t="s">
        <v>18</v>
      </c>
      <c r="D37" s="28" t="s">
        <v>24</v>
      </c>
      <c r="E37" s="28"/>
      <c r="F37" s="27"/>
      <c r="G37" s="47"/>
      <c r="H37" s="69"/>
    </row>
    <row r="38" spans="1:8" ht="42.75" hidden="1">
      <c r="A38" s="2" t="s">
        <v>48</v>
      </c>
      <c r="B38" s="5" t="s">
        <v>184</v>
      </c>
      <c r="C38" s="28" t="s">
        <v>18</v>
      </c>
      <c r="D38" s="28" t="s">
        <v>24</v>
      </c>
      <c r="E38" s="28"/>
      <c r="F38" s="27"/>
      <c r="G38" s="47">
        <f>G40</f>
        <v>0</v>
      </c>
      <c r="H38" s="69">
        <f>H40</f>
        <v>0</v>
      </c>
    </row>
    <row r="39" spans="1:8" ht="45" hidden="1">
      <c r="A39" s="7" t="s">
        <v>130</v>
      </c>
      <c r="B39" s="9" t="s">
        <v>184</v>
      </c>
      <c r="C39" s="43" t="s">
        <v>18</v>
      </c>
      <c r="D39" s="43" t="s">
        <v>24</v>
      </c>
      <c r="E39" s="43" t="s">
        <v>70</v>
      </c>
      <c r="F39" s="42"/>
      <c r="G39" s="48">
        <f>G40</f>
        <v>0</v>
      </c>
      <c r="H39" s="70">
        <f>H40</f>
        <v>0</v>
      </c>
    </row>
    <row r="40" spans="1:8" ht="47.25" customHeight="1" hidden="1">
      <c r="A40" s="7" t="s">
        <v>39</v>
      </c>
      <c r="B40" s="9" t="s">
        <v>184</v>
      </c>
      <c r="C40" s="9" t="s">
        <v>18</v>
      </c>
      <c r="D40" s="9" t="s">
        <v>24</v>
      </c>
      <c r="E40" s="9" t="s">
        <v>70</v>
      </c>
      <c r="F40" s="8">
        <v>906</v>
      </c>
      <c r="G40" s="31"/>
      <c r="H40" s="68"/>
    </row>
    <row r="41" spans="1:8" ht="18" customHeight="1" hidden="1">
      <c r="A41" s="2" t="s">
        <v>30</v>
      </c>
      <c r="B41" s="9" t="s">
        <v>184</v>
      </c>
      <c r="C41" s="17" t="s">
        <v>31</v>
      </c>
      <c r="D41" s="17" t="s">
        <v>16</v>
      </c>
      <c r="E41" s="17"/>
      <c r="F41" s="13"/>
      <c r="G41" s="30">
        <f>G42</f>
        <v>0</v>
      </c>
      <c r="H41" s="67">
        <f>H42</f>
        <v>0</v>
      </c>
    </row>
    <row r="42" spans="1:8" ht="15" customHeight="1" hidden="1">
      <c r="A42" s="2" t="s">
        <v>36</v>
      </c>
      <c r="B42" s="5">
        <v>1000101000</v>
      </c>
      <c r="C42" s="17" t="s">
        <v>31</v>
      </c>
      <c r="D42" s="17" t="s">
        <v>15</v>
      </c>
      <c r="E42" s="17"/>
      <c r="F42" s="13"/>
      <c r="G42" s="30">
        <f>G43</f>
        <v>0</v>
      </c>
      <c r="H42" s="67">
        <f>H43</f>
        <v>0</v>
      </c>
    </row>
    <row r="43" spans="1:8" ht="36" customHeight="1" hidden="1">
      <c r="A43" s="2" t="s">
        <v>48</v>
      </c>
      <c r="B43" s="5">
        <v>1000101000</v>
      </c>
      <c r="C43" s="17" t="s">
        <v>31</v>
      </c>
      <c r="D43" s="17" t="s">
        <v>15</v>
      </c>
      <c r="E43" s="17"/>
      <c r="F43" s="13"/>
      <c r="G43" s="30">
        <f>G45</f>
        <v>0</v>
      </c>
      <c r="H43" s="67">
        <f>H45</f>
        <v>0</v>
      </c>
    </row>
    <row r="44" spans="1:8" ht="36" customHeight="1" hidden="1">
      <c r="A44" s="7" t="s">
        <v>69</v>
      </c>
      <c r="B44" s="28"/>
      <c r="C44" s="17"/>
      <c r="D44" s="17"/>
      <c r="E44" s="17"/>
      <c r="F44" s="13"/>
      <c r="G44" s="30"/>
      <c r="H44" s="67"/>
    </row>
    <row r="45" spans="1:8" ht="48" customHeight="1" hidden="1">
      <c r="A45" s="7" t="s">
        <v>39</v>
      </c>
      <c r="B45" s="9">
        <v>1000100</v>
      </c>
      <c r="C45" s="20" t="s">
        <v>31</v>
      </c>
      <c r="D45" s="20" t="s">
        <v>15</v>
      </c>
      <c r="E45" s="20"/>
      <c r="F45" s="14">
        <v>906</v>
      </c>
      <c r="G45" s="31"/>
      <c r="H45" s="68"/>
    </row>
    <row r="46" spans="1:8" ht="71.25">
      <c r="A46" s="3" t="s">
        <v>343</v>
      </c>
      <c r="B46" s="12" t="s">
        <v>223</v>
      </c>
      <c r="C46" s="12"/>
      <c r="D46" s="12"/>
      <c r="E46" s="12"/>
      <c r="F46" s="11"/>
      <c r="G46" s="46">
        <f>G47+G54+G61</f>
        <v>24000</v>
      </c>
      <c r="H46" s="66">
        <f>H47+H54+H61</f>
        <v>0</v>
      </c>
    </row>
    <row r="47" spans="1:8" ht="71.25">
      <c r="A47" s="36" t="s">
        <v>369</v>
      </c>
      <c r="B47" s="38" t="s">
        <v>224</v>
      </c>
      <c r="C47" s="38"/>
      <c r="D47" s="38"/>
      <c r="E47" s="38"/>
      <c r="F47" s="37"/>
      <c r="G47" s="49">
        <f aca="true" t="shared" si="2" ref="G47:H52">G48</f>
        <v>10000</v>
      </c>
      <c r="H47" s="71">
        <f t="shared" si="2"/>
        <v>0</v>
      </c>
    </row>
    <row r="48" spans="1:8" ht="18.75" customHeight="1">
      <c r="A48" s="2" t="s">
        <v>92</v>
      </c>
      <c r="B48" s="17" t="s">
        <v>224</v>
      </c>
      <c r="C48" s="17" t="s">
        <v>18</v>
      </c>
      <c r="D48" s="17"/>
      <c r="E48" s="17"/>
      <c r="F48" s="13"/>
      <c r="G48" s="30">
        <f t="shared" si="2"/>
        <v>10000</v>
      </c>
      <c r="H48" s="67">
        <f t="shared" si="2"/>
        <v>0</v>
      </c>
    </row>
    <row r="49" spans="1:8" ht="28.5">
      <c r="A49" s="2" t="s">
        <v>32</v>
      </c>
      <c r="B49" s="17" t="s">
        <v>224</v>
      </c>
      <c r="C49" s="17" t="s">
        <v>18</v>
      </c>
      <c r="D49" s="17" t="s">
        <v>24</v>
      </c>
      <c r="E49" s="17"/>
      <c r="F49" s="13"/>
      <c r="G49" s="30">
        <f t="shared" si="2"/>
        <v>10000</v>
      </c>
      <c r="H49" s="67">
        <f t="shared" si="2"/>
        <v>0</v>
      </c>
    </row>
    <row r="50" spans="1:8" ht="42.75">
      <c r="A50" s="60" t="s">
        <v>134</v>
      </c>
      <c r="B50" s="17" t="s">
        <v>225</v>
      </c>
      <c r="C50" s="17" t="s">
        <v>18</v>
      </c>
      <c r="D50" s="17" t="s">
        <v>24</v>
      </c>
      <c r="E50" s="17"/>
      <c r="F50" s="13"/>
      <c r="G50" s="30">
        <f t="shared" si="2"/>
        <v>10000</v>
      </c>
      <c r="H50" s="67">
        <f t="shared" si="2"/>
        <v>0</v>
      </c>
    </row>
    <row r="51" spans="1:8" ht="57">
      <c r="A51" s="4" t="s">
        <v>103</v>
      </c>
      <c r="B51" s="17" t="s">
        <v>226</v>
      </c>
      <c r="C51" s="17" t="s">
        <v>18</v>
      </c>
      <c r="D51" s="17" t="s">
        <v>24</v>
      </c>
      <c r="E51" s="17"/>
      <c r="F51" s="13"/>
      <c r="G51" s="30">
        <f t="shared" si="2"/>
        <v>10000</v>
      </c>
      <c r="H51" s="67">
        <f t="shared" si="2"/>
        <v>0</v>
      </c>
    </row>
    <row r="52" spans="1:8" ht="45">
      <c r="A52" s="23" t="s">
        <v>130</v>
      </c>
      <c r="B52" s="20" t="s">
        <v>226</v>
      </c>
      <c r="C52" s="20" t="s">
        <v>18</v>
      </c>
      <c r="D52" s="20" t="s">
        <v>24</v>
      </c>
      <c r="E52" s="20" t="s">
        <v>70</v>
      </c>
      <c r="F52" s="14"/>
      <c r="G52" s="31">
        <f t="shared" si="2"/>
        <v>10000</v>
      </c>
      <c r="H52" s="68">
        <f t="shared" si="2"/>
        <v>0</v>
      </c>
    </row>
    <row r="53" spans="1:8" ht="45">
      <c r="A53" s="7" t="s">
        <v>39</v>
      </c>
      <c r="B53" s="20" t="s">
        <v>226</v>
      </c>
      <c r="C53" s="20" t="s">
        <v>18</v>
      </c>
      <c r="D53" s="20" t="s">
        <v>24</v>
      </c>
      <c r="E53" s="20" t="s">
        <v>70</v>
      </c>
      <c r="F53" s="14">
        <v>906</v>
      </c>
      <c r="G53" s="31">
        <v>10000</v>
      </c>
      <c r="H53" s="68">
        <v>0</v>
      </c>
    </row>
    <row r="54" spans="1:8" ht="57">
      <c r="A54" s="36" t="s">
        <v>344</v>
      </c>
      <c r="B54" s="38" t="s">
        <v>227</v>
      </c>
      <c r="C54" s="38"/>
      <c r="D54" s="38"/>
      <c r="E54" s="38"/>
      <c r="F54" s="37"/>
      <c r="G54" s="49">
        <f aca="true" t="shared" si="3" ref="G54:H57">G55</f>
        <v>14000</v>
      </c>
      <c r="H54" s="71">
        <f t="shared" si="3"/>
        <v>0</v>
      </c>
    </row>
    <row r="55" spans="1:8" ht="16.5" customHeight="1">
      <c r="A55" s="2" t="s">
        <v>92</v>
      </c>
      <c r="B55" s="17" t="s">
        <v>227</v>
      </c>
      <c r="C55" s="17" t="s">
        <v>18</v>
      </c>
      <c r="D55" s="17"/>
      <c r="E55" s="17"/>
      <c r="F55" s="13"/>
      <c r="G55" s="30">
        <f t="shared" si="3"/>
        <v>14000</v>
      </c>
      <c r="H55" s="67">
        <f t="shared" si="3"/>
        <v>0</v>
      </c>
    </row>
    <row r="56" spans="1:8" ht="28.5">
      <c r="A56" s="2" t="s">
        <v>32</v>
      </c>
      <c r="B56" s="17" t="s">
        <v>227</v>
      </c>
      <c r="C56" s="17" t="s">
        <v>18</v>
      </c>
      <c r="D56" s="17" t="s">
        <v>24</v>
      </c>
      <c r="E56" s="17"/>
      <c r="F56" s="13"/>
      <c r="G56" s="30">
        <f t="shared" si="3"/>
        <v>14000</v>
      </c>
      <c r="H56" s="67">
        <f t="shared" si="3"/>
        <v>0</v>
      </c>
    </row>
    <row r="57" spans="1:8" ht="28.5">
      <c r="A57" s="2" t="s">
        <v>307</v>
      </c>
      <c r="B57" s="17" t="s">
        <v>228</v>
      </c>
      <c r="C57" s="17" t="s">
        <v>18</v>
      </c>
      <c r="D57" s="17" t="s">
        <v>24</v>
      </c>
      <c r="E57" s="17"/>
      <c r="F57" s="13"/>
      <c r="G57" s="30">
        <f t="shared" si="3"/>
        <v>14000</v>
      </c>
      <c r="H57" s="67">
        <f t="shared" si="3"/>
        <v>0</v>
      </c>
    </row>
    <row r="58" spans="1:8" ht="57">
      <c r="A58" s="4" t="s">
        <v>103</v>
      </c>
      <c r="B58" s="17" t="s">
        <v>229</v>
      </c>
      <c r="C58" s="17" t="s">
        <v>18</v>
      </c>
      <c r="D58" s="17" t="s">
        <v>24</v>
      </c>
      <c r="E58" s="17"/>
      <c r="F58" s="13"/>
      <c r="G58" s="30">
        <f>G60</f>
        <v>14000</v>
      </c>
      <c r="H58" s="67">
        <f>H60</f>
        <v>0</v>
      </c>
    </row>
    <row r="59" spans="1:8" ht="45">
      <c r="A59" s="7" t="s">
        <v>130</v>
      </c>
      <c r="B59" s="20" t="s">
        <v>229</v>
      </c>
      <c r="C59" s="20" t="s">
        <v>18</v>
      </c>
      <c r="D59" s="20" t="s">
        <v>24</v>
      </c>
      <c r="E59" s="20" t="s">
        <v>70</v>
      </c>
      <c r="F59" s="14"/>
      <c r="G59" s="31">
        <f>G60</f>
        <v>14000</v>
      </c>
      <c r="H59" s="68">
        <f>H60</f>
        <v>0</v>
      </c>
    </row>
    <row r="60" spans="1:8" ht="45">
      <c r="A60" s="7" t="s">
        <v>39</v>
      </c>
      <c r="B60" s="20" t="s">
        <v>229</v>
      </c>
      <c r="C60" s="20" t="s">
        <v>18</v>
      </c>
      <c r="D60" s="20" t="s">
        <v>24</v>
      </c>
      <c r="E60" s="20" t="s">
        <v>70</v>
      </c>
      <c r="F60" s="14">
        <v>906</v>
      </c>
      <c r="G60" s="31">
        <v>14000</v>
      </c>
      <c r="H60" s="68">
        <v>0</v>
      </c>
    </row>
    <row r="61" spans="1:8" ht="85.5" hidden="1">
      <c r="A61" s="36" t="s">
        <v>345</v>
      </c>
      <c r="B61" s="38" t="s">
        <v>230</v>
      </c>
      <c r="C61" s="38"/>
      <c r="D61" s="38"/>
      <c r="E61" s="38"/>
      <c r="F61" s="37"/>
      <c r="G61" s="49">
        <f aca="true" t="shared" si="4" ref="G61:H66">G62</f>
        <v>0</v>
      </c>
      <c r="H61" s="71">
        <f t="shared" si="4"/>
        <v>0</v>
      </c>
    </row>
    <row r="62" spans="1:8" ht="15" hidden="1">
      <c r="A62" s="2" t="s">
        <v>7</v>
      </c>
      <c r="B62" s="17" t="s">
        <v>230</v>
      </c>
      <c r="C62" s="17" t="s">
        <v>17</v>
      </c>
      <c r="D62" s="17"/>
      <c r="E62" s="20"/>
      <c r="F62" s="14"/>
      <c r="G62" s="30">
        <f t="shared" si="4"/>
        <v>0</v>
      </c>
      <c r="H62" s="67">
        <f t="shared" si="4"/>
        <v>0</v>
      </c>
    </row>
    <row r="63" spans="1:8" ht="15" hidden="1">
      <c r="A63" s="2" t="s">
        <v>8</v>
      </c>
      <c r="B63" s="17" t="s">
        <v>230</v>
      </c>
      <c r="C63" s="17" t="s">
        <v>17</v>
      </c>
      <c r="D63" s="17" t="s">
        <v>19</v>
      </c>
      <c r="E63" s="20"/>
      <c r="F63" s="14"/>
      <c r="G63" s="30">
        <f>G64</f>
        <v>0</v>
      </c>
      <c r="H63" s="67">
        <f>H64</f>
        <v>0</v>
      </c>
    </row>
    <row r="64" spans="1:8" ht="42.75" hidden="1">
      <c r="A64" s="2" t="s">
        <v>306</v>
      </c>
      <c r="B64" s="17" t="s">
        <v>231</v>
      </c>
      <c r="C64" s="17" t="s">
        <v>17</v>
      </c>
      <c r="D64" s="17" t="s">
        <v>19</v>
      </c>
      <c r="E64" s="20"/>
      <c r="F64" s="14"/>
      <c r="G64" s="30">
        <f>G65</f>
        <v>0</v>
      </c>
      <c r="H64" s="67">
        <f>H65</f>
        <v>0</v>
      </c>
    </row>
    <row r="65" spans="1:8" ht="57" hidden="1">
      <c r="A65" s="2" t="s">
        <v>103</v>
      </c>
      <c r="B65" s="17" t="s">
        <v>232</v>
      </c>
      <c r="C65" s="17" t="s">
        <v>17</v>
      </c>
      <c r="D65" s="17" t="s">
        <v>19</v>
      </c>
      <c r="E65" s="17"/>
      <c r="F65" s="13"/>
      <c r="G65" s="30">
        <f t="shared" si="4"/>
        <v>0</v>
      </c>
      <c r="H65" s="67">
        <f t="shared" si="4"/>
        <v>0</v>
      </c>
    </row>
    <row r="66" spans="1:8" ht="45" hidden="1">
      <c r="A66" s="7" t="s">
        <v>130</v>
      </c>
      <c r="B66" s="20" t="s">
        <v>232</v>
      </c>
      <c r="C66" s="20" t="s">
        <v>17</v>
      </c>
      <c r="D66" s="20" t="s">
        <v>19</v>
      </c>
      <c r="E66" s="20" t="s">
        <v>70</v>
      </c>
      <c r="F66" s="14"/>
      <c r="G66" s="31">
        <f t="shared" si="4"/>
        <v>0</v>
      </c>
      <c r="H66" s="68">
        <f t="shared" si="4"/>
        <v>0</v>
      </c>
    </row>
    <row r="67" spans="1:8" ht="45" hidden="1">
      <c r="A67" s="7" t="s">
        <v>40</v>
      </c>
      <c r="B67" s="20" t="s">
        <v>232</v>
      </c>
      <c r="C67" s="20" t="s">
        <v>17</v>
      </c>
      <c r="D67" s="20" t="s">
        <v>19</v>
      </c>
      <c r="E67" s="20" t="s">
        <v>70</v>
      </c>
      <c r="F67" s="14">
        <v>907</v>
      </c>
      <c r="G67" s="31">
        <v>0</v>
      </c>
      <c r="H67" s="68">
        <v>0</v>
      </c>
    </row>
    <row r="68" spans="1:8" ht="71.25">
      <c r="A68" s="3" t="s">
        <v>346</v>
      </c>
      <c r="B68" s="12" t="s">
        <v>204</v>
      </c>
      <c r="C68" s="12"/>
      <c r="D68" s="12"/>
      <c r="E68" s="12"/>
      <c r="F68" s="11"/>
      <c r="G68" s="46">
        <f>G69+G77</f>
        <v>812000</v>
      </c>
      <c r="H68" s="66">
        <f>H69+H77</f>
        <v>0</v>
      </c>
    </row>
    <row r="69" spans="1:8" ht="28.5" hidden="1">
      <c r="A69" s="36" t="s">
        <v>49</v>
      </c>
      <c r="B69" s="38" t="s">
        <v>205</v>
      </c>
      <c r="C69" s="38"/>
      <c r="D69" s="38"/>
      <c r="E69" s="38"/>
      <c r="F69" s="37"/>
      <c r="G69" s="49">
        <f>G73</f>
        <v>0</v>
      </c>
      <c r="H69" s="71">
        <f>H73</f>
        <v>0</v>
      </c>
    </row>
    <row r="70" spans="1:8" ht="14.25" hidden="1">
      <c r="A70" s="2" t="s">
        <v>7</v>
      </c>
      <c r="B70" s="17" t="s">
        <v>205</v>
      </c>
      <c r="C70" s="17" t="s">
        <v>17</v>
      </c>
      <c r="D70" s="17"/>
      <c r="E70" s="17"/>
      <c r="F70" s="13"/>
      <c r="G70" s="30">
        <f>G71</f>
        <v>0</v>
      </c>
      <c r="H70" s="67">
        <f>H71</f>
        <v>0</v>
      </c>
    </row>
    <row r="71" spans="1:8" ht="14.25" hidden="1">
      <c r="A71" s="4" t="s">
        <v>47</v>
      </c>
      <c r="B71" s="17" t="s">
        <v>205</v>
      </c>
      <c r="C71" s="17" t="s">
        <v>17</v>
      </c>
      <c r="D71" s="17" t="s">
        <v>22</v>
      </c>
      <c r="E71" s="17"/>
      <c r="F71" s="13"/>
      <c r="G71" s="30">
        <f>G73</f>
        <v>0</v>
      </c>
      <c r="H71" s="67">
        <f>H73</f>
        <v>0</v>
      </c>
    </row>
    <row r="72" spans="1:8" ht="42.75" hidden="1">
      <c r="A72" s="4" t="s">
        <v>135</v>
      </c>
      <c r="B72" s="17" t="s">
        <v>206</v>
      </c>
      <c r="C72" s="17" t="s">
        <v>17</v>
      </c>
      <c r="D72" s="17" t="s">
        <v>22</v>
      </c>
      <c r="E72" s="17"/>
      <c r="F72" s="13"/>
      <c r="G72" s="30"/>
      <c r="H72" s="67"/>
    </row>
    <row r="73" spans="1:8" ht="71.25" hidden="1">
      <c r="A73" s="4" t="s">
        <v>98</v>
      </c>
      <c r="B73" s="17" t="s">
        <v>207</v>
      </c>
      <c r="C73" s="17" t="s">
        <v>17</v>
      </c>
      <c r="D73" s="17" t="s">
        <v>22</v>
      </c>
      <c r="E73" s="17"/>
      <c r="F73" s="13"/>
      <c r="G73" s="30">
        <f>G74+G75</f>
        <v>0</v>
      </c>
      <c r="H73" s="67">
        <f>H74+H75</f>
        <v>0</v>
      </c>
    </row>
    <row r="74" spans="1:8" ht="60" hidden="1">
      <c r="A74" s="23" t="s">
        <v>109</v>
      </c>
      <c r="B74" s="20" t="s">
        <v>207</v>
      </c>
      <c r="C74" s="20" t="s">
        <v>17</v>
      </c>
      <c r="D74" s="20" t="s">
        <v>22</v>
      </c>
      <c r="E74" s="20" t="s">
        <v>108</v>
      </c>
      <c r="F74" s="14"/>
      <c r="G74" s="31">
        <v>0</v>
      </c>
      <c r="H74" s="68">
        <v>0</v>
      </c>
    </row>
    <row r="75" spans="1:8" ht="15" hidden="1">
      <c r="A75" s="23" t="s">
        <v>93</v>
      </c>
      <c r="B75" s="20" t="s">
        <v>207</v>
      </c>
      <c r="C75" s="20" t="s">
        <v>17</v>
      </c>
      <c r="D75" s="20" t="s">
        <v>22</v>
      </c>
      <c r="E75" s="20" t="s">
        <v>95</v>
      </c>
      <c r="F75" s="14"/>
      <c r="G75" s="31">
        <v>0</v>
      </c>
      <c r="H75" s="68">
        <v>0</v>
      </c>
    </row>
    <row r="76" spans="1:8" ht="45" hidden="1">
      <c r="A76" s="7" t="s">
        <v>40</v>
      </c>
      <c r="B76" s="20" t="s">
        <v>207</v>
      </c>
      <c r="C76" s="20" t="s">
        <v>17</v>
      </c>
      <c r="D76" s="20" t="s">
        <v>22</v>
      </c>
      <c r="E76" s="20" t="s">
        <v>131</v>
      </c>
      <c r="F76" s="14">
        <v>907</v>
      </c>
      <c r="G76" s="31">
        <v>0</v>
      </c>
      <c r="H76" s="68">
        <v>0</v>
      </c>
    </row>
    <row r="77" spans="1:8" ht="57">
      <c r="A77" s="36" t="s">
        <v>347</v>
      </c>
      <c r="B77" s="38" t="s">
        <v>208</v>
      </c>
      <c r="C77" s="38"/>
      <c r="D77" s="38"/>
      <c r="E77" s="38"/>
      <c r="F77" s="37"/>
      <c r="G77" s="49">
        <f aca="true" t="shared" si="5" ref="G77:H81">G78</f>
        <v>812000</v>
      </c>
      <c r="H77" s="71">
        <f t="shared" si="5"/>
        <v>0</v>
      </c>
    </row>
    <row r="78" spans="1:8" ht="14.25">
      <c r="A78" s="2" t="s">
        <v>10</v>
      </c>
      <c r="B78" s="17" t="s">
        <v>208</v>
      </c>
      <c r="C78" s="17" t="s">
        <v>37</v>
      </c>
      <c r="D78" s="17"/>
      <c r="E78" s="17"/>
      <c r="F78" s="13"/>
      <c r="G78" s="30">
        <f t="shared" si="5"/>
        <v>812000</v>
      </c>
      <c r="H78" s="67">
        <f t="shared" si="5"/>
        <v>0</v>
      </c>
    </row>
    <row r="79" spans="1:8" ht="14.25">
      <c r="A79" s="4" t="s">
        <v>78</v>
      </c>
      <c r="B79" s="17" t="s">
        <v>208</v>
      </c>
      <c r="C79" s="17" t="s">
        <v>37</v>
      </c>
      <c r="D79" s="17" t="s">
        <v>21</v>
      </c>
      <c r="E79" s="17"/>
      <c r="F79" s="13"/>
      <c r="G79" s="30">
        <f t="shared" si="5"/>
        <v>812000</v>
      </c>
      <c r="H79" s="67">
        <f t="shared" si="5"/>
        <v>0</v>
      </c>
    </row>
    <row r="80" spans="1:8" ht="42.75">
      <c r="A80" s="4" t="s">
        <v>348</v>
      </c>
      <c r="B80" s="17" t="s">
        <v>209</v>
      </c>
      <c r="C80" s="17" t="s">
        <v>37</v>
      </c>
      <c r="D80" s="17" t="s">
        <v>21</v>
      </c>
      <c r="E80" s="17"/>
      <c r="F80" s="13"/>
      <c r="G80" s="30">
        <f t="shared" si="5"/>
        <v>812000</v>
      </c>
      <c r="H80" s="67">
        <f t="shared" si="5"/>
        <v>0</v>
      </c>
    </row>
    <row r="81" spans="1:8" ht="57">
      <c r="A81" s="4" t="s">
        <v>79</v>
      </c>
      <c r="B81" s="17" t="s">
        <v>210</v>
      </c>
      <c r="C81" s="17" t="s">
        <v>37</v>
      </c>
      <c r="D81" s="17" t="s">
        <v>21</v>
      </c>
      <c r="E81" s="17"/>
      <c r="F81" s="13"/>
      <c r="G81" s="30">
        <f t="shared" si="5"/>
        <v>812000</v>
      </c>
      <c r="H81" s="67">
        <f t="shared" si="5"/>
        <v>0</v>
      </c>
    </row>
    <row r="82" spans="1:8" ht="30">
      <c r="A82" s="23" t="s">
        <v>80</v>
      </c>
      <c r="B82" s="20" t="s">
        <v>210</v>
      </c>
      <c r="C82" s="20" t="s">
        <v>37</v>
      </c>
      <c r="D82" s="20" t="s">
        <v>21</v>
      </c>
      <c r="E82" s="20" t="s">
        <v>81</v>
      </c>
      <c r="F82" s="14"/>
      <c r="G82" s="31">
        <v>812000</v>
      </c>
      <c r="H82" s="68">
        <v>0</v>
      </c>
    </row>
    <row r="83" spans="1:8" ht="42.75" hidden="1">
      <c r="A83" s="4" t="s">
        <v>82</v>
      </c>
      <c r="B83" s="17">
        <v>1220103200</v>
      </c>
      <c r="C83" s="17" t="s">
        <v>37</v>
      </c>
      <c r="D83" s="17" t="s">
        <v>21</v>
      </c>
      <c r="E83" s="17"/>
      <c r="F83" s="13"/>
      <c r="G83" s="30">
        <f>G84</f>
        <v>0</v>
      </c>
      <c r="H83" s="67">
        <f>H84</f>
        <v>0</v>
      </c>
    </row>
    <row r="84" spans="1:8" ht="30" hidden="1">
      <c r="A84" s="23" t="s">
        <v>80</v>
      </c>
      <c r="B84" s="20">
        <v>1220103200</v>
      </c>
      <c r="C84" s="20" t="s">
        <v>37</v>
      </c>
      <c r="D84" s="20" t="s">
        <v>21</v>
      </c>
      <c r="E84" s="20" t="s">
        <v>81</v>
      </c>
      <c r="F84" s="14"/>
      <c r="G84" s="31">
        <v>0</v>
      </c>
      <c r="H84" s="68">
        <v>0</v>
      </c>
    </row>
    <row r="85" spans="1:8" ht="71.25" hidden="1">
      <c r="A85" s="4" t="s">
        <v>83</v>
      </c>
      <c r="B85" s="17">
        <v>1220103300</v>
      </c>
      <c r="C85" s="17" t="s">
        <v>37</v>
      </c>
      <c r="D85" s="17" t="s">
        <v>21</v>
      </c>
      <c r="E85" s="17"/>
      <c r="F85" s="13"/>
      <c r="G85" s="30">
        <f>G86</f>
        <v>812000</v>
      </c>
      <c r="H85" s="67">
        <f>H86</f>
        <v>0</v>
      </c>
    </row>
    <row r="86" spans="1:8" ht="30" customHeight="1" hidden="1">
      <c r="A86" s="23" t="s">
        <v>80</v>
      </c>
      <c r="B86" s="20">
        <v>1220103300</v>
      </c>
      <c r="C86" s="20" t="s">
        <v>37</v>
      </c>
      <c r="D86" s="20" t="s">
        <v>21</v>
      </c>
      <c r="E86" s="20" t="s">
        <v>81</v>
      </c>
      <c r="F86" s="14"/>
      <c r="G86" s="31">
        <f>G87</f>
        <v>812000</v>
      </c>
      <c r="H86" s="68">
        <f>H87</f>
        <v>0</v>
      </c>
    </row>
    <row r="87" spans="1:8" ht="30" customHeight="1">
      <c r="A87" s="7" t="s">
        <v>38</v>
      </c>
      <c r="B87" s="20" t="s">
        <v>210</v>
      </c>
      <c r="C87" s="20" t="s">
        <v>37</v>
      </c>
      <c r="D87" s="20" t="s">
        <v>21</v>
      </c>
      <c r="E87" s="20" t="s">
        <v>81</v>
      </c>
      <c r="F87" s="14">
        <v>902</v>
      </c>
      <c r="G87" s="31">
        <v>812000</v>
      </c>
      <c r="H87" s="68">
        <v>0</v>
      </c>
    </row>
    <row r="88" spans="1:8" ht="57" hidden="1">
      <c r="A88" s="3" t="s">
        <v>136</v>
      </c>
      <c r="B88" s="12" t="s">
        <v>185</v>
      </c>
      <c r="C88" s="12"/>
      <c r="D88" s="12"/>
      <c r="E88" s="12"/>
      <c r="F88" s="11"/>
      <c r="G88" s="46">
        <f>G95+G89</f>
        <v>0</v>
      </c>
      <c r="H88" s="66">
        <f>H95+H89</f>
        <v>0</v>
      </c>
    </row>
    <row r="89" spans="1:8" ht="14.25" hidden="1">
      <c r="A89" s="16" t="s">
        <v>5</v>
      </c>
      <c r="B89" s="17" t="s">
        <v>185</v>
      </c>
      <c r="C89" s="17" t="s">
        <v>15</v>
      </c>
      <c r="D89" s="17"/>
      <c r="E89" s="17"/>
      <c r="F89" s="13"/>
      <c r="G89" s="30">
        <f aca="true" t="shared" si="6" ref="G89:H93">G90</f>
        <v>0</v>
      </c>
      <c r="H89" s="67">
        <f t="shared" si="6"/>
        <v>0</v>
      </c>
    </row>
    <row r="90" spans="1:8" ht="14.25" hidden="1">
      <c r="A90" s="4" t="s">
        <v>34</v>
      </c>
      <c r="B90" s="17" t="s">
        <v>185</v>
      </c>
      <c r="C90" s="17" t="s">
        <v>15</v>
      </c>
      <c r="D90" s="17" t="s">
        <v>28</v>
      </c>
      <c r="E90" s="17"/>
      <c r="F90" s="13"/>
      <c r="G90" s="30">
        <f t="shared" si="6"/>
        <v>0</v>
      </c>
      <c r="H90" s="67">
        <f t="shared" si="6"/>
        <v>0</v>
      </c>
    </row>
    <row r="91" spans="1:8" ht="28.5" hidden="1">
      <c r="A91" s="4" t="s">
        <v>172</v>
      </c>
      <c r="B91" s="17" t="s">
        <v>186</v>
      </c>
      <c r="C91" s="17" t="s">
        <v>15</v>
      </c>
      <c r="D91" s="17" t="s">
        <v>28</v>
      </c>
      <c r="E91" s="17"/>
      <c r="F91" s="13"/>
      <c r="G91" s="30">
        <f t="shared" si="6"/>
        <v>0</v>
      </c>
      <c r="H91" s="67">
        <f t="shared" si="6"/>
        <v>0</v>
      </c>
    </row>
    <row r="92" spans="1:8" ht="28.5" hidden="1">
      <c r="A92" s="4" t="s">
        <v>50</v>
      </c>
      <c r="B92" s="17" t="s">
        <v>187</v>
      </c>
      <c r="C92" s="17" t="s">
        <v>15</v>
      </c>
      <c r="D92" s="17" t="s">
        <v>28</v>
      </c>
      <c r="E92" s="17"/>
      <c r="F92" s="13"/>
      <c r="G92" s="30">
        <f t="shared" si="6"/>
        <v>0</v>
      </c>
      <c r="H92" s="67">
        <f t="shared" si="6"/>
        <v>0</v>
      </c>
    </row>
    <row r="93" spans="1:8" ht="45" hidden="1">
      <c r="A93" s="7" t="s">
        <v>69</v>
      </c>
      <c r="B93" s="20" t="s">
        <v>187</v>
      </c>
      <c r="C93" s="20" t="s">
        <v>15</v>
      </c>
      <c r="D93" s="20" t="s">
        <v>28</v>
      </c>
      <c r="E93" s="20" t="s">
        <v>70</v>
      </c>
      <c r="F93" s="14"/>
      <c r="G93" s="31">
        <f t="shared" si="6"/>
        <v>0</v>
      </c>
      <c r="H93" s="68">
        <f t="shared" si="6"/>
        <v>0</v>
      </c>
    </row>
    <row r="94" spans="1:8" ht="30" customHeight="1" hidden="1">
      <c r="A94" s="7" t="s">
        <v>38</v>
      </c>
      <c r="B94" s="20" t="s">
        <v>187</v>
      </c>
      <c r="C94" s="20" t="s">
        <v>15</v>
      </c>
      <c r="D94" s="20" t="s">
        <v>28</v>
      </c>
      <c r="E94" s="20" t="s">
        <v>70</v>
      </c>
      <c r="F94" s="14">
        <v>902</v>
      </c>
      <c r="G94" s="31">
        <v>0</v>
      </c>
      <c r="H94" s="68">
        <v>0</v>
      </c>
    </row>
    <row r="95" spans="1:8" ht="16.5" customHeight="1" hidden="1">
      <c r="A95" s="2" t="s">
        <v>7</v>
      </c>
      <c r="B95" s="17">
        <v>1300510</v>
      </c>
      <c r="C95" s="17" t="s">
        <v>17</v>
      </c>
      <c r="D95" s="17"/>
      <c r="E95" s="17"/>
      <c r="F95" s="13"/>
      <c r="G95" s="30">
        <f>G102+G96+G99</f>
        <v>0</v>
      </c>
      <c r="H95" s="67">
        <f>H102+H96+H99</f>
        <v>0</v>
      </c>
    </row>
    <row r="96" spans="1:8" ht="16.5" customHeight="1" hidden="1">
      <c r="A96" s="2" t="s">
        <v>35</v>
      </c>
      <c r="B96" s="17">
        <v>1300510</v>
      </c>
      <c r="C96" s="17" t="s">
        <v>17</v>
      </c>
      <c r="D96" s="17" t="s">
        <v>15</v>
      </c>
      <c r="E96" s="17"/>
      <c r="F96" s="13"/>
      <c r="G96" s="30">
        <f>G97</f>
        <v>0</v>
      </c>
      <c r="H96" s="67">
        <f>H97</f>
        <v>0</v>
      </c>
    </row>
    <row r="97" spans="1:8" ht="28.5" hidden="1">
      <c r="A97" s="32" t="s">
        <v>50</v>
      </c>
      <c r="B97" s="17">
        <v>1300510</v>
      </c>
      <c r="C97" s="17" t="s">
        <v>17</v>
      </c>
      <c r="D97" s="17" t="s">
        <v>15</v>
      </c>
      <c r="E97" s="17"/>
      <c r="F97" s="13"/>
      <c r="G97" s="30">
        <f>G98</f>
        <v>0</v>
      </c>
      <c r="H97" s="67">
        <f>H98</f>
        <v>0</v>
      </c>
    </row>
    <row r="98" spans="1:8" ht="16.5" customHeight="1" hidden="1">
      <c r="A98" s="23" t="s">
        <v>93</v>
      </c>
      <c r="B98" s="20">
        <v>1300510</v>
      </c>
      <c r="C98" s="20" t="s">
        <v>17</v>
      </c>
      <c r="D98" s="20" t="s">
        <v>15</v>
      </c>
      <c r="E98" s="20" t="s">
        <v>95</v>
      </c>
      <c r="F98" s="14"/>
      <c r="G98" s="31"/>
      <c r="H98" s="68"/>
    </row>
    <row r="99" spans="1:8" ht="16.5" customHeight="1" hidden="1">
      <c r="A99" s="2" t="s">
        <v>47</v>
      </c>
      <c r="B99" s="17">
        <v>1300510</v>
      </c>
      <c r="C99" s="17" t="s">
        <v>17</v>
      </c>
      <c r="D99" s="17" t="s">
        <v>22</v>
      </c>
      <c r="E99" s="17"/>
      <c r="F99" s="13"/>
      <c r="G99" s="30">
        <f>G100</f>
        <v>0</v>
      </c>
      <c r="H99" s="67">
        <f>H100</f>
        <v>0</v>
      </c>
    </row>
    <row r="100" spans="1:8" ht="28.5" hidden="1">
      <c r="A100" s="32" t="s">
        <v>50</v>
      </c>
      <c r="B100" s="17">
        <v>1300510</v>
      </c>
      <c r="C100" s="17" t="s">
        <v>17</v>
      </c>
      <c r="D100" s="17" t="s">
        <v>22</v>
      </c>
      <c r="E100" s="17"/>
      <c r="F100" s="13"/>
      <c r="G100" s="30">
        <f>G101</f>
        <v>0</v>
      </c>
      <c r="H100" s="67">
        <f>H101</f>
        <v>0</v>
      </c>
    </row>
    <row r="101" spans="1:8" ht="15" hidden="1">
      <c r="A101" s="23" t="s">
        <v>93</v>
      </c>
      <c r="B101" s="20">
        <v>1300510</v>
      </c>
      <c r="C101" s="20" t="s">
        <v>17</v>
      </c>
      <c r="D101" s="20" t="s">
        <v>22</v>
      </c>
      <c r="E101" s="20" t="s">
        <v>95</v>
      </c>
      <c r="F101" s="13"/>
      <c r="G101" s="31"/>
      <c r="H101" s="68"/>
    </row>
    <row r="102" spans="1:8" ht="19.5" customHeight="1" hidden="1">
      <c r="A102" s="2" t="s">
        <v>8</v>
      </c>
      <c r="B102" s="17">
        <v>1300510</v>
      </c>
      <c r="C102" s="17" t="s">
        <v>17</v>
      </c>
      <c r="D102" s="17" t="s">
        <v>19</v>
      </c>
      <c r="E102" s="17"/>
      <c r="F102" s="13"/>
      <c r="G102" s="30">
        <f>G103</f>
        <v>0</v>
      </c>
      <c r="H102" s="67">
        <f>H103</f>
        <v>0</v>
      </c>
    </row>
    <row r="103" spans="1:8" ht="28.5" hidden="1">
      <c r="A103" s="32" t="s">
        <v>50</v>
      </c>
      <c r="B103" s="17">
        <v>1300510</v>
      </c>
      <c r="C103" s="17" t="s">
        <v>17</v>
      </c>
      <c r="D103" s="17" t="s">
        <v>19</v>
      </c>
      <c r="E103" s="17"/>
      <c r="F103" s="13"/>
      <c r="G103" s="30">
        <f>G104</f>
        <v>0</v>
      </c>
      <c r="H103" s="67">
        <f>H104</f>
        <v>0</v>
      </c>
    </row>
    <row r="104" spans="1:8" ht="45" hidden="1">
      <c r="A104" s="7" t="s">
        <v>69</v>
      </c>
      <c r="B104" s="20">
        <v>1300510</v>
      </c>
      <c r="C104" s="20" t="s">
        <v>17</v>
      </c>
      <c r="D104" s="20" t="s">
        <v>19</v>
      </c>
      <c r="E104" s="20" t="s">
        <v>70</v>
      </c>
      <c r="F104" s="14"/>
      <c r="G104" s="31"/>
      <c r="H104" s="68"/>
    </row>
    <row r="105" spans="1:8" ht="33.75" customHeight="1" hidden="1">
      <c r="A105" s="7" t="s">
        <v>40</v>
      </c>
      <c r="B105" s="20">
        <v>1300510</v>
      </c>
      <c r="C105" s="20" t="s">
        <v>17</v>
      </c>
      <c r="D105" s="20" t="s">
        <v>19</v>
      </c>
      <c r="E105" s="20" t="s">
        <v>115</v>
      </c>
      <c r="F105" s="14">
        <v>907</v>
      </c>
      <c r="G105" s="31"/>
      <c r="H105" s="68"/>
    </row>
    <row r="106" spans="1:8" ht="42.75">
      <c r="A106" s="3" t="s">
        <v>364</v>
      </c>
      <c r="B106" s="12" t="s">
        <v>200</v>
      </c>
      <c r="C106" s="12"/>
      <c r="D106" s="12"/>
      <c r="E106" s="12"/>
      <c r="F106" s="11"/>
      <c r="G106" s="46">
        <f>G107+G142</f>
        <v>1833445</v>
      </c>
      <c r="H106" s="66">
        <f>H107+H142</f>
        <v>1333898.34</v>
      </c>
    </row>
    <row r="107" spans="1:8" ht="42.75">
      <c r="A107" s="36" t="s">
        <v>51</v>
      </c>
      <c r="B107" s="38" t="s">
        <v>201</v>
      </c>
      <c r="C107" s="38"/>
      <c r="D107" s="38"/>
      <c r="E107" s="38"/>
      <c r="F107" s="37"/>
      <c r="G107" s="49">
        <f>G117+G120+G108</f>
        <v>1657245</v>
      </c>
      <c r="H107" s="71">
        <f>H117+H120+H108</f>
        <v>1333898.34</v>
      </c>
    </row>
    <row r="108" spans="1:8" ht="15" customHeight="1">
      <c r="A108" s="2" t="s">
        <v>7</v>
      </c>
      <c r="B108" s="17" t="s">
        <v>201</v>
      </c>
      <c r="C108" s="17" t="s">
        <v>17</v>
      </c>
      <c r="D108" s="17"/>
      <c r="E108" s="17"/>
      <c r="F108" s="13"/>
      <c r="G108" s="30">
        <f aca="true" t="shared" si="7" ref="G108:H112">G109</f>
        <v>60000</v>
      </c>
      <c r="H108" s="67">
        <f t="shared" si="7"/>
        <v>0</v>
      </c>
    </row>
    <row r="109" spans="1:8" ht="18.75" customHeight="1">
      <c r="A109" s="2" t="s">
        <v>8</v>
      </c>
      <c r="B109" s="17" t="s">
        <v>201</v>
      </c>
      <c r="C109" s="17" t="s">
        <v>17</v>
      </c>
      <c r="D109" s="17" t="s">
        <v>19</v>
      </c>
      <c r="E109" s="17"/>
      <c r="F109" s="13"/>
      <c r="G109" s="30">
        <f t="shared" si="7"/>
        <v>60000</v>
      </c>
      <c r="H109" s="67">
        <f t="shared" si="7"/>
        <v>0</v>
      </c>
    </row>
    <row r="110" spans="1:8" ht="28.5">
      <c r="A110" s="2" t="s">
        <v>173</v>
      </c>
      <c r="B110" s="17" t="s">
        <v>202</v>
      </c>
      <c r="C110" s="17" t="s">
        <v>17</v>
      </c>
      <c r="D110" s="17" t="s">
        <v>19</v>
      </c>
      <c r="E110" s="17"/>
      <c r="F110" s="13"/>
      <c r="G110" s="30">
        <f t="shared" si="7"/>
        <v>60000</v>
      </c>
      <c r="H110" s="67">
        <f t="shared" si="7"/>
        <v>0</v>
      </c>
    </row>
    <row r="111" spans="1:8" ht="28.5">
      <c r="A111" s="4" t="s">
        <v>86</v>
      </c>
      <c r="B111" s="17" t="s">
        <v>212</v>
      </c>
      <c r="C111" s="17" t="s">
        <v>17</v>
      </c>
      <c r="D111" s="17" t="s">
        <v>19</v>
      </c>
      <c r="E111" s="17"/>
      <c r="F111" s="13"/>
      <c r="G111" s="30">
        <f t="shared" si="7"/>
        <v>60000</v>
      </c>
      <c r="H111" s="67">
        <f t="shared" si="7"/>
        <v>0</v>
      </c>
    </row>
    <row r="112" spans="1:8" ht="45">
      <c r="A112" s="7" t="s">
        <v>130</v>
      </c>
      <c r="B112" s="20" t="s">
        <v>212</v>
      </c>
      <c r="C112" s="20" t="s">
        <v>17</v>
      </c>
      <c r="D112" s="20" t="s">
        <v>19</v>
      </c>
      <c r="E112" s="20" t="s">
        <v>70</v>
      </c>
      <c r="F112" s="14"/>
      <c r="G112" s="31">
        <f t="shared" si="7"/>
        <v>60000</v>
      </c>
      <c r="H112" s="68">
        <f t="shared" si="7"/>
        <v>0</v>
      </c>
    </row>
    <row r="113" spans="1:8" ht="45">
      <c r="A113" s="7" t="s">
        <v>40</v>
      </c>
      <c r="B113" s="20" t="s">
        <v>212</v>
      </c>
      <c r="C113" s="20" t="s">
        <v>17</v>
      </c>
      <c r="D113" s="20" t="s">
        <v>19</v>
      </c>
      <c r="E113" s="20" t="s">
        <v>70</v>
      </c>
      <c r="F113" s="14">
        <v>907</v>
      </c>
      <c r="G113" s="31">
        <v>60000</v>
      </c>
      <c r="H113" s="68">
        <v>0</v>
      </c>
    </row>
    <row r="114" spans="1:8" ht="16.5" customHeight="1" hidden="1">
      <c r="A114" s="2" t="s">
        <v>44</v>
      </c>
      <c r="B114" s="17" t="s">
        <v>201</v>
      </c>
      <c r="C114" s="17" t="s">
        <v>18</v>
      </c>
      <c r="D114" s="17"/>
      <c r="E114" s="17"/>
      <c r="F114" s="13"/>
      <c r="G114" s="30">
        <f aca="true" t="shared" si="8" ref="G114:H118">G115</f>
        <v>0</v>
      </c>
      <c r="H114" s="67">
        <f t="shared" si="8"/>
        <v>0</v>
      </c>
    </row>
    <row r="115" spans="1:8" ht="28.5" hidden="1">
      <c r="A115" s="4" t="s">
        <v>32</v>
      </c>
      <c r="B115" s="17" t="s">
        <v>201</v>
      </c>
      <c r="C115" s="17" t="s">
        <v>18</v>
      </c>
      <c r="D115" s="17" t="s">
        <v>24</v>
      </c>
      <c r="E115" s="17"/>
      <c r="F115" s="13"/>
      <c r="G115" s="30">
        <f t="shared" si="8"/>
        <v>0</v>
      </c>
      <c r="H115" s="67">
        <f t="shared" si="8"/>
        <v>0</v>
      </c>
    </row>
    <row r="116" spans="1:8" ht="28.5" hidden="1">
      <c r="A116" s="4" t="s">
        <v>173</v>
      </c>
      <c r="B116" s="17" t="s">
        <v>202</v>
      </c>
      <c r="C116" s="17" t="s">
        <v>18</v>
      </c>
      <c r="D116" s="17" t="s">
        <v>24</v>
      </c>
      <c r="E116" s="17"/>
      <c r="F116" s="13"/>
      <c r="G116" s="30">
        <f t="shared" si="8"/>
        <v>0</v>
      </c>
      <c r="H116" s="67">
        <f t="shared" si="8"/>
        <v>0</v>
      </c>
    </row>
    <row r="117" spans="1:8" ht="28.5" hidden="1">
      <c r="A117" s="4" t="s">
        <v>86</v>
      </c>
      <c r="B117" s="17" t="s">
        <v>212</v>
      </c>
      <c r="C117" s="17" t="s">
        <v>18</v>
      </c>
      <c r="D117" s="17" t="s">
        <v>24</v>
      </c>
      <c r="E117" s="17"/>
      <c r="F117" s="13"/>
      <c r="G117" s="30">
        <f t="shared" si="8"/>
        <v>0</v>
      </c>
      <c r="H117" s="67">
        <f t="shared" si="8"/>
        <v>0</v>
      </c>
    </row>
    <row r="118" spans="1:8" ht="45" hidden="1">
      <c r="A118" s="7" t="s">
        <v>69</v>
      </c>
      <c r="B118" s="20" t="s">
        <v>212</v>
      </c>
      <c r="C118" s="20" t="s">
        <v>18</v>
      </c>
      <c r="D118" s="20" t="s">
        <v>24</v>
      </c>
      <c r="E118" s="20" t="s">
        <v>70</v>
      </c>
      <c r="F118" s="14"/>
      <c r="G118" s="31">
        <f t="shared" si="8"/>
        <v>0</v>
      </c>
      <c r="H118" s="68">
        <f t="shared" si="8"/>
        <v>0</v>
      </c>
    </row>
    <row r="119" spans="1:8" ht="45" hidden="1">
      <c r="A119" s="7" t="s">
        <v>39</v>
      </c>
      <c r="B119" s="20" t="s">
        <v>212</v>
      </c>
      <c r="C119" s="20" t="s">
        <v>18</v>
      </c>
      <c r="D119" s="20" t="s">
        <v>24</v>
      </c>
      <c r="E119" s="20" t="s">
        <v>70</v>
      </c>
      <c r="F119" s="14">
        <v>906</v>
      </c>
      <c r="G119" s="31">
        <v>0</v>
      </c>
      <c r="H119" s="68">
        <v>0</v>
      </c>
    </row>
    <row r="120" spans="1:8" ht="15">
      <c r="A120" s="2" t="s">
        <v>10</v>
      </c>
      <c r="B120" s="17" t="s">
        <v>201</v>
      </c>
      <c r="C120" s="17" t="s">
        <v>37</v>
      </c>
      <c r="D120" s="17"/>
      <c r="E120" s="20"/>
      <c r="F120" s="14"/>
      <c r="G120" s="30">
        <f>G121+G126+G136</f>
        <v>1597245</v>
      </c>
      <c r="H120" s="67">
        <f>H121+H126+H136</f>
        <v>1333898.34</v>
      </c>
    </row>
    <row r="121" spans="1:8" ht="15">
      <c r="A121" s="4" t="s">
        <v>74</v>
      </c>
      <c r="B121" s="17" t="s">
        <v>201</v>
      </c>
      <c r="C121" s="17" t="s">
        <v>37</v>
      </c>
      <c r="D121" s="17" t="s">
        <v>15</v>
      </c>
      <c r="E121" s="20"/>
      <c r="F121" s="14"/>
      <c r="G121" s="30">
        <f aca="true" t="shared" si="9" ref="G121:H124">G122</f>
        <v>1360000</v>
      </c>
      <c r="H121" s="67">
        <f t="shared" si="9"/>
        <v>1254638.34</v>
      </c>
    </row>
    <row r="122" spans="1:8" ht="28.5">
      <c r="A122" s="4" t="s">
        <v>173</v>
      </c>
      <c r="B122" s="17" t="s">
        <v>202</v>
      </c>
      <c r="C122" s="17" t="s">
        <v>37</v>
      </c>
      <c r="D122" s="17" t="s">
        <v>15</v>
      </c>
      <c r="E122" s="20"/>
      <c r="F122" s="14"/>
      <c r="G122" s="30">
        <f t="shared" si="9"/>
        <v>1360000</v>
      </c>
      <c r="H122" s="67">
        <f t="shared" si="9"/>
        <v>1254638.34</v>
      </c>
    </row>
    <row r="123" spans="1:8" ht="28.5">
      <c r="A123" s="4" t="s">
        <v>75</v>
      </c>
      <c r="B123" s="17" t="s">
        <v>203</v>
      </c>
      <c r="C123" s="17" t="s">
        <v>37</v>
      </c>
      <c r="D123" s="17" t="s">
        <v>15</v>
      </c>
      <c r="E123" s="17"/>
      <c r="F123" s="13"/>
      <c r="G123" s="30">
        <f t="shared" si="9"/>
        <v>1360000</v>
      </c>
      <c r="H123" s="67">
        <f t="shared" si="9"/>
        <v>1254638.34</v>
      </c>
    </row>
    <row r="124" spans="1:8" ht="30">
      <c r="A124" s="23" t="s">
        <v>76</v>
      </c>
      <c r="B124" s="20" t="s">
        <v>203</v>
      </c>
      <c r="C124" s="20" t="s">
        <v>37</v>
      </c>
      <c r="D124" s="20" t="s">
        <v>15</v>
      </c>
      <c r="E124" s="20" t="s">
        <v>77</v>
      </c>
      <c r="F124" s="14"/>
      <c r="G124" s="31">
        <f t="shared" si="9"/>
        <v>1360000</v>
      </c>
      <c r="H124" s="68">
        <f t="shared" si="9"/>
        <v>1254638.34</v>
      </c>
    </row>
    <row r="125" spans="1:8" ht="30">
      <c r="A125" s="7" t="s">
        <v>38</v>
      </c>
      <c r="B125" s="20" t="s">
        <v>203</v>
      </c>
      <c r="C125" s="20" t="s">
        <v>37</v>
      </c>
      <c r="D125" s="20" t="s">
        <v>15</v>
      </c>
      <c r="E125" s="20" t="s">
        <v>77</v>
      </c>
      <c r="F125" s="14">
        <v>902</v>
      </c>
      <c r="G125" s="31">
        <v>1360000</v>
      </c>
      <c r="H125" s="68">
        <v>1254638.34</v>
      </c>
    </row>
    <row r="126" spans="1:8" ht="14.25">
      <c r="A126" s="4" t="s">
        <v>78</v>
      </c>
      <c r="B126" s="17" t="s">
        <v>201</v>
      </c>
      <c r="C126" s="17" t="s">
        <v>37</v>
      </c>
      <c r="D126" s="17" t="s">
        <v>21</v>
      </c>
      <c r="E126" s="17"/>
      <c r="F126" s="13"/>
      <c r="G126" s="30">
        <f>G127</f>
        <v>110000</v>
      </c>
      <c r="H126" s="67">
        <f>H127</f>
        <v>15000</v>
      </c>
    </row>
    <row r="127" spans="1:8" ht="28.5">
      <c r="A127" s="4" t="s">
        <v>173</v>
      </c>
      <c r="B127" s="17" t="s">
        <v>202</v>
      </c>
      <c r="C127" s="17" t="s">
        <v>37</v>
      </c>
      <c r="D127" s="17" t="s">
        <v>21</v>
      </c>
      <c r="E127" s="17"/>
      <c r="F127" s="13"/>
      <c r="G127" s="30">
        <f>G128+G133</f>
        <v>110000</v>
      </c>
      <c r="H127" s="67">
        <f>H128+H133</f>
        <v>15000</v>
      </c>
    </row>
    <row r="128" spans="1:8" ht="42.75">
      <c r="A128" s="4" t="s">
        <v>84</v>
      </c>
      <c r="B128" s="17" t="s">
        <v>211</v>
      </c>
      <c r="C128" s="17" t="s">
        <v>37</v>
      </c>
      <c r="D128" s="17" t="s">
        <v>21</v>
      </c>
      <c r="E128" s="17"/>
      <c r="F128" s="13"/>
      <c r="G128" s="30">
        <f>G129+G131+G130</f>
        <v>95000</v>
      </c>
      <c r="H128" s="67">
        <f>H129+H131+H130</f>
        <v>0</v>
      </c>
    </row>
    <row r="129" spans="1:8" ht="30">
      <c r="A129" s="23" t="s">
        <v>76</v>
      </c>
      <c r="B129" s="20" t="s">
        <v>211</v>
      </c>
      <c r="C129" s="20" t="s">
        <v>37</v>
      </c>
      <c r="D129" s="20" t="s">
        <v>21</v>
      </c>
      <c r="E129" s="20" t="s">
        <v>77</v>
      </c>
      <c r="F129" s="14"/>
      <c r="G129" s="31">
        <f>G132</f>
        <v>95000</v>
      </c>
      <c r="H129" s="68">
        <f>H132</f>
        <v>0</v>
      </c>
    </row>
    <row r="130" spans="1:8" ht="15" hidden="1">
      <c r="A130" s="23" t="s">
        <v>128</v>
      </c>
      <c r="B130" s="20">
        <v>1410106100</v>
      </c>
      <c r="C130" s="20" t="s">
        <v>37</v>
      </c>
      <c r="D130" s="20" t="s">
        <v>21</v>
      </c>
      <c r="E130" s="20" t="s">
        <v>127</v>
      </c>
      <c r="F130" s="14"/>
      <c r="G130" s="31"/>
      <c r="H130" s="68"/>
    </row>
    <row r="131" spans="1:8" ht="15" hidden="1">
      <c r="A131" s="7" t="s">
        <v>119</v>
      </c>
      <c r="B131" s="20">
        <v>1410106100</v>
      </c>
      <c r="C131" s="20" t="s">
        <v>37</v>
      </c>
      <c r="D131" s="20" t="s">
        <v>21</v>
      </c>
      <c r="E131" s="20" t="s">
        <v>118</v>
      </c>
      <c r="F131" s="14"/>
      <c r="G131" s="31"/>
      <c r="H131" s="68"/>
    </row>
    <row r="132" spans="1:8" ht="30">
      <c r="A132" s="7" t="s">
        <v>38</v>
      </c>
      <c r="B132" s="20" t="s">
        <v>211</v>
      </c>
      <c r="C132" s="20" t="s">
        <v>37</v>
      </c>
      <c r="D132" s="20" t="s">
        <v>21</v>
      </c>
      <c r="E132" s="20" t="s">
        <v>77</v>
      </c>
      <c r="F132" s="14">
        <v>902</v>
      </c>
      <c r="G132" s="31">
        <v>95000</v>
      </c>
      <c r="H132" s="68">
        <v>0</v>
      </c>
    </row>
    <row r="133" spans="1:9" ht="42.75">
      <c r="A133" s="4" t="s">
        <v>85</v>
      </c>
      <c r="B133" s="17" t="s">
        <v>242</v>
      </c>
      <c r="C133" s="17" t="s">
        <v>37</v>
      </c>
      <c r="D133" s="17" t="s">
        <v>21</v>
      </c>
      <c r="E133" s="17"/>
      <c r="F133" s="13"/>
      <c r="G133" s="30">
        <f>G134</f>
        <v>15000</v>
      </c>
      <c r="H133" s="67">
        <f>H134</f>
        <v>15000</v>
      </c>
      <c r="I133" s="76"/>
    </row>
    <row r="134" spans="1:9" ht="30">
      <c r="A134" s="23" t="s">
        <v>76</v>
      </c>
      <c r="B134" s="20" t="s">
        <v>242</v>
      </c>
      <c r="C134" s="20" t="s">
        <v>37</v>
      </c>
      <c r="D134" s="20" t="s">
        <v>21</v>
      </c>
      <c r="E134" s="20" t="s">
        <v>77</v>
      </c>
      <c r="F134" s="14"/>
      <c r="G134" s="31">
        <f>G135</f>
        <v>15000</v>
      </c>
      <c r="H134" s="68">
        <f>H135</f>
        <v>15000</v>
      </c>
      <c r="I134" s="76"/>
    </row>
    <row r="135" spans="1:9" ht="30">
      <c r="A135" s="7" t="s">
        <v>38</v>
      </c>
      <c r="B135" s="20" t="s">
        <v>242</v>
      </c>
      <c r="C135" s="20" t="s">
        <v>37</v>
      </c>
      <c r="D135" s="20" t="s">
        <v>21</v>
      </c>
      <c r="E135" s="20" t="s">
        <v>77</v>
      </c>
      <c r="F135" s="14">
        <v>902</v>
      </c>
      <c r="G135" s="31">
        <v>15000</v>
      </c>
      <c r="H135" s="68">
        <v>15000</v>
      </c>
      <c r="I135" s="76"/>
    </row>
    <row r="136" spans="1:8" ht="15.75" customHeight="1">
      <c r="A136" s="2" t="s">
        <v>11</v>
      </c>
      <c r="B136" s="17" t="s">
        <v>201</v>
      </c>
      <c r="C136" s="17" t="s">
        <v>37</v>
      </c>
      <c r="D136" s="17" t="s">
        <v>20</v>
      </c>
      <c r="E136" s="20"/>
      <c r="F136" s="14"/>
      <c r="G136" s="30">
        <f>G137</f>
        <v>127245</v>
      </c>
      <c r="H136" s="67">
        <f>H137</f>
        <v>64260</v>
      </c>
    </row>
    <row r="137" spans="1:8" ht="28.5">
      <c r="A137" s="2" t="s">
        <v>173</v>
      </c>
      <c r="B137" s="17" t="s">
        <v>202</v>
      </c>
      <c r="C137" s="17" t="s">
        <v>37</v>
      </c>
      <c r="D137" s="17" t="s">
        <v>20</v>
      </c>
      <c r="E137" s="20"/>
      <c r="F137" s="14"/>
      <c r="G137" s="30">
        <f>G138</f>
        <v>127245</v>
      </c>
      <c r="H137" s="67">
        <f>H138</f>
        <v>64260</v>
      </c>
    </row>
    <row r="138" spans="1:8" ht="28.5">
      <c r="A138" s="4" t="s">
        <v>86</v>
      </c>
      <c r="B138" s="17" t="s">
        <v>212</v>
      </c>
      <c r="C138" s="17" t="s">
        <v>37</v>
      </c>
      <c r="D138" s="17" t="s">
        <v>20</v>
      </c>
      <c r="E138" s="17"/>
      <c r="F138" s="13"/>
      <c r="G138" s="30">
        <f>G139+G140</f>
        <v>127245</v>
      </c>
      <c r="H138" s="67">
        <f>H139+H140</f>
        <v>64260</v>
      </c>
    </row>
    <row r="139" spans="1:8" ht="45">
      <c r="A139" s="7" t="s">
        <v>130</v>
      </c>
      <c r="B139" s="20" t="s">
        <v>212</v>
      </c>
      <c r="C139" s="20" t="s">
        <v>37</v>
      </c>
      <c r="D139" s="20" t="s">
        <v>20</v>
      </c>
      <c r="E139" s="20" t="s">
        <v>70</v>
      </c>
      <c r="F139" s="14"/>
      <c r="G139" s="31">
        <v>107245</v>
      </c>
      <c r="H139" s="68">
        <v>44260</v>
      </c>
    </row>
    <row r="140" spans="1:8" ht="15">
      <c r="A140" s="7" t="s">
        <v>368</v>
      </c>
      <c r="B140" s="20" t="s">
        <v>212</v>
      </c>
      <c r="C140" s="20" t="s">
        <v>37</v>
      </c>
      <c r="D140" s="20" t="s">
        <v>20</v>
      </c>
      <c r="E140" s="20" t="s">
        <v>366</v>
      </c>
      <c r="F140" s="14"/>
      <c r="G140" s="31">
        <v>20000</v>
      </c>
      <c r="H140" s="68">
        <v>20000</v>
      </c>
    </row>
    <row r="141" spans="1:8" ht="30">
      <c r="A141" s="7" t="s">
        <v>38</v>
      </c>
      <c r="B141" s="20" t="s">
        <v>212</v>
      </c>
      <c r="C141" s="20" t="s">
        <v>37</v>
      </c>
      <c r="D141" s="20" t="s">
        <v>20</v>
      </c>
      <c r="E141" s="20" t="s">
        <v>367</v>
      </c>
      <c r="F141" s="14">
        <v>902</v>
      </c>
      <c r="G141" s="31">
        <f>G139+G140</f>
        <v>127245</v>
      </c>
      <c r="H141" s="68">
        <f>H139+H140</f>
        <v>64260</v>
      </c>
    </row>
    <row r="142" spans="1:8" ht="28.5">
      <c r="A142" s="36" t="s">
        <v>52</v>
      </c>
      <c r="B142" s="38" t="s">
        <v>213</v>
      </c>
      <c r="C142" s="38"/>
      <c r="D142" s="38"/>
      <c r="E142" s="38"/>
      <c r="F142" s="39"/>
      <c r="G142" s="49">
        <f>G146+G149</f>
        <v>176200</v>
      </c>
      <c r="H142" s="71">
        <f>H146+H149</f>
        <v>0</v>
      </c>
    </row>
    <row r="143" spans="1:8" ht="15" hidden="1">
      <c r="A143" s="2" t="s">
        <v>44</v>
      </c>
      <c r="B143" s="17" t="s">
        <v>213</v>
      </c>
      <c r="C143" s="17" t="s">
        <v>18</v>
      </c>
      <c r="D143" s="17"/>
      <c r="E143" s="17"/>
      <c r="F143" s="14"/>
      <c r="G143" s="30">
        <f aca="true" t="shared" si="10" ref="G143:H147">G144</f>
        <v>0</v>
      </c>
      <c r="H143" s="67">
        <f t="shared" si="10"/>
        <v>0</v>
      </c>
    </row>
    <row r="144" spans="1:8" ht="28.5" hidden="1">
      <c r="A144" s="4" t="s">
        <v>32</v>
      </c>
      <c r="B144" s="17" t="s">
        <v>213</v>
      </c>
      <c r="C144" s="17" t="s">
        <v>18</v>
      </c>
      <c r="D144" s="17" t="s">
        <v>24</v>
      </c>
      <c r="E144" s="17"/>
      <c r="F144" s="14"/>
      <c r="G144" s="30">
        <f t="shared" si="10"/>
        <v>0</v>
      </c>
      <c r="H144" s="67">
        <f t="shared" si="10"/>
        <v>0</v>
      </c>
    </row>
    <row r="145" spans="1:8" ht="19.5" customHeight="1" hidden="1">
      <c r="A145" s="4" t="s">
        <v>174</v>
      </c>
      <c r="B145" s="17" t="s">
        <v>214</v>
      </c>
      <c r="C145" s="17" t="s">
        <v>18</v>
      </c>
      <c r="D145" s="17" t="s">
        <v>24</v>
      </c>
      <c r="E145" s="17"/>
      <c r="F145" s="14"/>
      <c r="G145" s="30">
        <f t="shared" si="10"/>
        <v>0</v>
      </c>
      <c r="H145" s="67">
        <f t="shared" si="10"/>
        <v>0</v>
      </c>
    </row>
    <row r="146" spans="1:8" ht="28.5" hidden="1">
      <c r="A146" s="4" t="s">
        <v>86</v>
      </c>
      <c r="B146" s="17" t="s">
        <v>215</v>
      </c>
      <c r="C146" s="17" t="s">
        <v>18</v>
      </c>
      <c r="D146" s="17" t="s">
        <v>24</v>
      </c>
      <c r="E146" s="17"/>
      <c r="F146" s="14"/>
      <c r="G146" s="30">
        <f t="shared" si="10"/>
        <v>0</v>
      </c>
      <c r="H146" s="67">
        <f t="shared" si="10"/>
        <v>0</v>
      </c>
    </row>
    <row r="147" spans="1:8" ht="45" hidden="1">
      <c r="A147" s="7" t="s">
        <v>69</v>
      </c>
      <c r="B147" s="20" t="s">
        <v>215</v>
      </c>
      <c r="C147" s="20" t="s">
        <v>18</v>
      </c>
      <c r="D147" s="20" t="s">
        <v>24</v>
      </c>
      <c r="E147" s="20" t="s">
        <v>70</v>
      </c>
      <c r="F147" s="14"/>
      <c r="G147" s="31">
        <f t="shared" si="10"/>
        <v>0</v>
      </c>
      <c r="H147" s="68">
        <f t="shared" si="10"/>
        <v>0</v>
      </c>
    </row>
    <row r="148" spans="1:8" ht="45" hidden="1">
      <c r="A148" s="7" t="s">
        <v>39</v>
      </c>
      <c r="B148" s="20" t="s">
        <v>215</v>
      </c>
      <c r="C148" s="20" t="s">
        <v>18</v>
      </c>
      <c r="D148" s="20" t="s">
        <v>24</v>
      </c>
      <c r="E148" s="20" t="s">
        <v>70</v>
      </c>
      <c r="F148" s="14">
        <v>906</v>
      </c>
      <c r="G148" s="31">
        <v>0</v>
      </c>
      <c r="H148" s="68">
        <v>0</v>
      </c>
    </row>
    <row r="149" spans="1:8" ht="14.25">
      <c r="A149" s="2" t="s">
        <v>10</v>
      </c>
      <c r="B149" s="17" t="s">
        <v>213</v>
      </c>
      <c r="C149" s="17" t="s">
        <v>37</v>
      </c>
      <c r="D149" s="17"/>
      <c r="E149" s="17"/>
      <c r="F149" s="13"/>
      <c r="G149" s="30">
        <f aca="true" t="shared" si="11" ref="G149:H153">G150</f>
        <v>176200</v>
      </c>
      <c r="H149" s="67">
        <f t="shared" si="11"/>
        <v>0</v>
      </c>
    </row>
    <row r="150" spans="1:8" ht="28.5">
      <c r="A150" s="2" t="s">
        <v>11</v>
      </c>
      <c r="B150" s="17" t="s">
        <v>213</v>
      </c>
      <c r="C150" s="17" t="s">
        <v>37</v>
      </c>
      <c r="D150" s="17" t="s">
        <v>20</v>
      </c>
      <c r="E150" s="17"/>
      <c r="F150" s="13"/>
      <c r="G150" s="30">
        <f t="shared" si="11"/>
        <v>176200</v>
      </c>
      <c r="H150" s="67">
        <f t="shared" si="11"/>
        <v>0</v>
      </c>
    </row>
    <row r="151" spans="1:8" ht="15.75" customHeight="1">
      <c r="A151" s="2" t="s">
        <v>174</v>
      </c>
      <c r="B151" s="17" t="s">
        <v>214</v>
      </c>
      <c r="C151" s="17" t="s">
        <v>37</v>
      </c>
      <c r="D151" s="17" t="s">
        <v>20</v>
      </c>
      <c r="E151" s="17"/>
      <c r="F151" s="13"/>
      <c r="G151" s="30">
        <f t="shared" si="11"/>
        <v>176200</v>
      </c>
      <c r="H151" s="67">
        <f t="shared" si="11"/>
        <v>0</v>
      </c>
    </row>
    <row r="152" spans="1:8" ht="99.75">
      <c r="A152" s="4" t="s">
        <v>87</v>
      </c>
      <c r="B152" s="17" t="s">
        <v>216</v>
      </c>
      <c r="C152" s="17" t="s">
        <v>37</v>
      </c>
      <c r="D152" s="17" t="s">
        <v>20</v>
      </c>
      <c r="E152" s="17"/>
      <c r="F152" s="13"/>
      <c r="G152" s="30">
        <f t="shared" si="11"/>
        <v>176200</v>
      </c>
      <c r="H152" s="67">
        <f t="shared" si="11"/>
        <v>0</v>
      </c>
    </row>
    <row r="153" spans="1:8" ht="45">
      <c r="A153" s="7" t="s">
        <v>130</v>
      </c>
      <c r="B153" s="20" t="s">
        <v>216</v>
      </c>
      <c r="C153" s="20" t="s">
        <v>37</v>
      </c>
      <c r="D153" s="20" t="s">
        <v>20</v>
      </c>
      <c r="E153" s="20" t="s">
        <v>70</v>
      </c>
      <c r="F153" s="14"/>
      <c r="G153" s="31">
        <f t="shared" si="11"/>
        <v>176200</v>
      </c>
      <c r="H153" s="68">
        <f t="shared" si="11"/>
        <v>0</v>
      </c>
    </row>
    <row r="154" spans="1:8" ht="30">
      <c r="A154" s="7" t="s">
        <v>38</v>
      </c>
      <c r="B154" s="20" t="s">
        <v>216</v>
      </c>
      <c r="C154" s="20" t="s">
        <v>37</v>
      </c>
      <c r="D154" s="20" t="s">
        <v>20</v>
      </c>
      <c r="E154" s="20" t="s">
        <v>70</v>
      </c>
      <c r="F154" s="14">
        <v>902</v>
      </c>
      <c r="G154" s="31">
        <v>176200</v>
      </c>
      <c r="H154" s="68">
        <v>0</v>
      </c>
    </row>
    <row r="155" spans="1:8" ht="42.75" hidden="1">
      <c r="A155" s="3" t="s">
        <v>176</v>
      </c>
      <c r="B155" s="12" t="s">
        <v>290</v>
      </c>
      <c r="C155" s="12"/>
      <c r="D155" s="12"/>
      <c r="E155" s="12"/>
      <c r="F155" s="11"/>
      <c r="G155" s="46">
        <f>G156</f>
        <v>0</v>
      </c>
      <c r="H155" s="66">
        <f>H156</f>
        <v>0</v>
      </c>
    </row>
    <row r="156" spans="1:8" ht="15" customHeight="1" hidden="1">
      <c r="A156" s="2" t="s">
        <v>12</v>
      </c>
      <c r="B156" s="5" t="s">
        <v>290</v>
      </c>
      <c r="C156" s="5" t="s">
        <v>24</v>
      </c>
      <c r="D156" s="5"/>
      <c r="E156" s="5"/>
      <c r="F156" s="6"/>
      <c r="G156" s="30">
        <f>G157</f>
        <v>0</v>
      </c>
      <c r="H156" s="67">
        <f>H157</f>
        <v>0</v>
      </c>
    </row>
    <row r="157" spans="1:8" ht="15" customHeight="1" hidden="1">
      <c r="A157" s="2" t="s">
        <v>26</v>
      </c>
      <c r="B157" s="5" t="s">
        <v>290</v>
      </c>
      <c r="C157" s="5" t="s">
        <v>24</v>
      </c>
      <c r="D157" s="5" t="s">
        <v>27</v>
      </c>
      <c r="E157" s="5"/>
      <c r="F157" s="6"/>
      <c r="G157" s="30">
        <f>G159</f>
        <v>0</v>
      </c>
      <c r="H157" s="67">
        <f>H159</f>
        <v>0</v>
      </c>
    </row>
    <row r="158" spans="1:8" ht="15" customHeight="1" hidden="1">
      <c r="A158" s="2" t="s">
        <v>175</v>
      </c>
      <c r="B158" s="5" t="s">
        <v>291</v>
      </c>
      <c r="C158" s="5"/>
      <c r="D158" s="5"/>
      <c r="E158" s="5"/>
      <c r="F158" s="6"/>
      <c r="G158" s="30"/>
      <c r="H158" s="67"/>
    </row>
    <row r="159" spans="1:8" ht="15.75" customHeight="1" hidden="1">
      <c r="A159" s="2" t="s">
        <v>53</v>
      </c>
      <c r="B159" s="5" t="s">
        <v>292</v>
      </c>
      <c r="C159" s="5" t="s">
        <v>24</v>
      </c>
      <c r="D159" s="5" t="s">
        <v>27</v>
      </c>
      <c r="E159" s="5"/>
      <c r="F159" s="6"/>
      <c r="G159" s="30">
        <f>G160</f>
        <v>0</v>
      </c>
      <c r="H159" s="67">
        <f>H160</f>
        <v>0</v>
      </c>
    </row>
    <row r="160" spans="1:8" ht="45" hidden="1">
      <c r="A160" s="7" t="s">
        <v>69</v>
      </c>
      <c r="B160" s="9" t="s">
        <v>292</v>
      </c>
      <c r="C160" s="9" t="s">
        <v>24</v>
      </c>
      <c r="D160" s="9" t="s">
        <v>27</v>
      </c>
      <c r="E160" s="9" t="s">
        <v>70</v>
      </c>
      <c r="F160" s="8"/>
      <c r="G160" s="31">
        <f>G161</f>
        <v>0</v>
      </c>
      <c r="H160" s="68">
        <f>H161</f>
        <v>0</v>
      </c>
    </row>
    <row r="161" spans="1:8" ht="45" hidden="1">
      <c r="A161" s="7" t="s">
        <v>39</v>
      </c>
      <c r="B161" s="9" t="s">
        <v>292</v>
      </c>
      <c r="C161" s="9" t="s">
        <v>24</v>
      </c>
      <c r="D161" s="9" t="s">
        <v>27</v>
      </c>
      <c r="E161" s="9" t="s">
        <v>70</v>
      </c>
      <c r="F161" s="8">
        <v>906</v>
      </c>
      <c r="G161" s="31">
        <v>0</v>
      </c>
      <c r="H161" s="68">
        <v>0</v>
      </c>
    </row>
    <row r="162" spans="1:8" ht="42.75">
      <c r="A162" s="3" t="s">
        <v>137</v>
      </c>
      <c r="B162" s="12" t="s">
        <v>243</v>
      </c>
      <c r="C162" s="12"/>
      <c r="D162" s="12"/>
      <c r="E162" s="12"/>
      <c r="F162" s="11"/>
      <c r="G162" s="46">
        <f>G163+G194</f>
        <v>7694900</v>
      </c>
      <c r="H162" s="66">
        <f>H163+H194</f>
        <v>2704392.53</v>
      </c>
    </row>
    <row r="163" spans="1:8" ht="42.75">
      <c r="A163" s="40" t="s">
        <v>138</v>
      </c>
      <c r="B163" s="38" t="s">
        <v>244</v>
      </c>
      <c r="C163" s="38"/>
      <c r="D163" s="38"/>
      <c r="E163" s="41"/>
      <c r="F163" s="39"/>
      <c r="G163" s="49">
        <f>G164</f>
        <v>7539900</v>
      </c>
      <c r="H163" s="71">
        <f>H164</f>
        <v>2674392.53</v>
      </c>
    </row>
    <row r="164" spans="1:8" ht="15">
      <c r="A164" s="2" t="s">
        <v>7</v>
      </c>
      <c r="B164" s="5" t="s">
        <v>244</v>
      </c>
      <c r="C164" s="17" t="s">
        <v>17</v>
      </c>
      <c r="D164" s="17"/>
      <c r="E164" s="20"/>
      <c r="F164" s="14"/>
      <c r="G164" s="30">
        <f>G165+G171+G181+G185</f>
        <v>7539900</v>
      </c>
      <c r="H164" s="67">
        <f>H165+H171+H181+H185</f>
        <v>2674392.53</v>
      </c>
    </row>
    <row r="165" spans="1:8" ht="15">
      <c r="A165" s="2" t="s">
        <v>35</v>
      </c>
      <c r="B165" s="5" t="s">
        <v>244</v>
      </c>
      <c r="C165" s="17" t="s">
        <v>17</v>
      </c>
      <c r="D165" s="17" t="s">
        <v>15</v>
      </c>
      <c r="E165" s="20"/>
      <c r="F165" s="14"/>
      <c r="G165" s="30">
        <f>G166</f>
        <v>592000</v>
      </c>
      <c r="H165" s="67">
        <f>H166</f>
        <v>0</v>
      </c>
    </row>
    <row r="166" spans="1:8" ht="15">
      <c r="A166" s="2" t="s">
        <v>139</v>
      </c>
      <c r="B166" s="5" t="s">
        <v>245</v>
      </c>
      <c r="C166" s="17" t="s">
        <v>17</v>
      </c>
      <c r="D166" s="17" t="s">
        <v>15</v>
      </c>
      <c r="E166" s="20"/>
      <c r="F166" s="14"/>
      <c r="G166" s="30">
        <f>G167+G169</f>
        <v>592000</v>
      </c>
      <c r="H166" s="67">
        <f>H167+H169</f>
        <v>0</v>
      </c>
    </row>
    <row r="167" spans="1:8" ht="28.5">
      <c r="A167" s="2" t="s">
        <v>97</v>
      </c>
      <c r="B167" s="5" t="s">
        <v>246</v>
      </c>
      <c r="C167" s="5" t="s">
        <v>17</v>
      </c>
      <c r="D167" s="5" t="s">
        <v>15</v>
      </c>
      <c r="E167" s="9"/>
      <c r="F167" s="8"/>
      <c r="G167" s="50">
        <f>G168</f>
        <v>444000</v>
      </c>
      <c r="H167" s="72">
        <f>H168</f>
        <v>0</v>
      </c>
    </row>
    <row r="168" spans="1:8" ht="15" customHeight="1">
      <c r="A168" s="23" t="s">
        <v>93</v>
      </c>
      <c r="B168" s="9" t="s">
        <v>246</v>
      </c>
      <c r="C168" s="9" t="s">
        <v>17</v>
      </c>
      <c r="D168" s="9" t="s">
        <v>15</v>
      </c>
      <c r="E168" s="9" t="s">
        <v>95</v>
      </c>
      <c r="F168" s="8"/>
      <c r="G168" s="51">
        <v>444000</v>
      </c>
      <c r="H168" s="73">
        <v>0</v>
      </c>
    </row>
    <row r="169" spans="1:8" ht="15" customHeight="1">
      <c r="A169" s="4" t="s">
        <v>100</v>
      </c>
      <c r="B169" s="5" t="s">
        <v>247</v>
      </c>
      <c r="C169" s="5" t="s">
        <v>17</v>
      </c>
      <c r="D169" s="5" t="s">
        <v>15</v>
      </c>
      <c r="E169" s="9"/>
      <c r="F169" s="8"/>
      <c r="G169" s="50">
        <f>G170</f>
        <v>148000</v>
      </c>
      <c r="H169" s="72">
        <f>H170</f>
        <v>0</v>
      </c>
    </row>
    <row r="170" spans="1:8" ht="15" customHeight="1">
      <c r="A170" s="23" t="s">
        <v>93</v>
      </c>
      <c r="B170" s="9" t="s">
        <v>247</v>
      </c>
      <c r="C170" s="9" t="s">
        <v>17</v>
      </c>
      <c r="D170" s="9" t="s">
        <v>15</v>
      </c>
      <c r="E170" s="9" t="s">
        <v>95</v>
      </c>
      <c r="F170" s="8"/>
      <c r="G170" s="51">
        <v>148000</v>
      </c>
      <c r="H170" s="73">
        <v>0</v>
      </c>
    </row>
    <row r="171" spans="1:8" ht="14.25">
      <c r="A171" s="2" t="s">
        <v>47</v>
      </c>
      <c r="B171" s="5" t="s">
        <v>244</v>
      </c>
      <c r="C171" s="17" t="s">
        <v>17</v>
      </c>
      <c r="D171" s="17" t="s">
        <v>22</v>
      </c>
      <c r="E171" s="17"/>
      <c r="F171" s="13"/>
      <c r="G171" s="30">
        <f>G172</f>
        <v>6690700</v>
      </c>
      <c r="H171" s="67">
        <f>H172</f>
        <v>2642107.53</v>
      </c>
    </row>
    <row r="172" spans="1:8" ht="30" customHeight="1">
      <c r="A172" s="2" t="s">
        <v>140</v>
      </c>
      <c r="B172" s="5" t="s">
        <v>248</v>
      </c>
      <c r="C172" s="17" t="s">
        <v>17</v>
      </c>
      <c r="D172" s="17" t="s">
        <v>22</v>
      </c>
      <c r="E172" s="17"/>
      <c r="F172" s="13"/>
      <c r="G172" s="30">
        <f>G173+G175+G177+G179</f>
        <v>6690700</v>
      </c>
      <c r="H172" s="67">
        <f>H173+H175+H177+H179</f>
        <v>2642107.53</v>
      </c>
    </row>
    <row r="173" spans="1:8" ht="28.5">
      <c r="A173" s="4" t="s">
        <v>99</v>
      </c>
      <c r="B173" s="5" t="s">
        <v>249</v>
      </c>
      <c r="C173" s="5" t="s">
        <v>17</v>
      </c>
      <c r="D173" s="5" t="s">
        <v>22</v>
      </c>
      <c r="E173" s="5"/>
      <c r="F173" s="6"/>
      <c r="G173" s="50">
        <f>G174</f>
        <v>2000000</v>
      </c>
      <c r="H173" s="72">
        <f>H174</f>
        <v>230000</v>
      </c>
    </row>
    <row r="174" spans="1:8" ht="15">
      <c r="A174" s="23" t="s">
        <v>93</v>
      </c>
      <c r="B174" s="9" t="s">
        <v>249</v>
      </c>
      <c r="C174" s="9" t="s">
        <v>17</v>
      </c>
      <c r="D174" s="9" t="s">
        <v>22</v>
      </c>
      <c r="E174" s="9" t="s">
        <v>95</v>
      </c>
      <c r="F174" s="8"/>
      <c r="G174" s="51">
        <v>2000000</v>
      </c>
      <c r="H174" s="73">
        <v>230000</v>
      </c>
    </row>
    <row r="175" spans="1:8" ht="14.25">
      <c r="A175" s="32" t="s">
        <v>141</v>
      </c>
      <c r="B175" s="5" t="s">
        <v>250</v>
      </c>
      <c r="C175" s="5" t="s">
        <v>17</v>
      </c>
      <c r="D175" s="5" t="s">
        <v>22</v>
      </c>
      <c r="E175" s="5"/>
      <c r="F175" s="6"/>
      <c r="G175" s="50">
        <f>G176</f>
        <v>500000</v>
      </c>
      <c r="H175" s="72">
        <f>H176</f>
        <v>0</v>
      </c>
    </row>
    <row r="176" spans="1:8" ht="15">
      <c r="A176" s="23" t="s">
        <v>93</v>
      </c>
      <c r="B176" s="9" t="s">
        <v>250</v>
      </c>
      <c r="C176" s="9" t="s">
        <v>17</v>
      </c>
      <c r="D176" s="9" t="s">
        <v>22</v>
      </c>
      <c r="E176" s="9" t="s">
        <v>95</v>
      </c>
      <c r="F176" s="8"/>
      <c r="G176" s="51">
        <v>500000</v>
      </c>
      <c r="H176" s="73">
        <v>0</v>
      </c>
    </row>
    <row r="177" spans="1:9" s="26" customFormat="1" ht="15.75" customHeight="1">
      <c r="A177" s="4" t="s">
        <v>142</v>
      </c>
      <c r="B177" s="5" t="s">
        <v>251</v>
      </c>
      <c r="C177" s="5" t="s">
        <v>17</v>
      </c>
      <c r="D177" s="5" t="s">
        <v>22</v>
      </c>
      <c r="E177" s="5"/>
      <c r="F177" s="6"/>
      <c r="G177" s="50">
        <f>G178</f>
        <v>170000</v>
      </c>
      <c r="H177" s="72">
        <f>H178</f>
        <v>0</v>
      </c>
      <c r="I177" s="57"/>
    </row>
    <row r="178" spans="1:8" ht="15">
      <c r="A178" s="23" t="s">
        <v>93</v>
      </c>
      <c r="B178" s="9" t="s">
        <v>251</v>
      </c>
      <c r="C178" s="9" t="s">
        <v>17</v>
      </c>
      <c r="D178" s="9" t="s">
        <v>22</v>
      </c>
      <c r="E178" s="9" t="s">
        <v>95</v>
      </c>
      <c r="F178" s="8"/>
      <c r="G178" s="51">
        <v>170000</v>
      </c>
      <c r="H178" s="73">
        <v>0</v>
      </c>
    </row>
    <row r="179" spans="1:9" s="26" customFormat="1" ht="14.25">
      <c r="A179" s="4" t="s">
        <v>100</v>
      </c>
      <c r="B179" s="5" t="s">
        <v>252</v>
      </c>
      <c r="C179" s="5" t="s">
        <v>17</v>
      </c>
      <c r="D179" s="5" t="s">
        <v>22</v>
      </c>
      <c r="E179" s="5"/>
      <c r="F179" s="6"/>
      <c r="G179" s="50">
        <f>G180</f>
        <v>4020700</v>
      </c>
      <c r="H179" s="72">
        <f>H180</f>
        <v>2412107.53</v>
      </c>
      <c r="I179" s="57"/>
    </row>
    <row r="180" spans="1:8" ht="15">
      <c r="A180" s="23" t="s">
        <v>93</v>
      </c>
      <c r="B180" s="9" t="s">
        <v>252</v>
      </c>
      <c r="C180" s="9" t="s">
        <v>17</v>
      </c>
      <c r="D180" s="9" t="s">
        <v>22</v>
      </c>
      <c r="E180" s="9" t="s">
        <v>95</v>
      </c>
      <c r="F180" s="8"/>
      <c r="G180" s="51">
        <v>4020700</v>
      </c>
      <c r="H180" s="73">
        <v>2412107.53</v>
      </c>
    </row>
    <row r="181" spans="1:8" ht="28.5">
      <c r="A181" s="4" t="s">
        <v>101</v>
      </c>
      <c r="B181" s="5" t="s">
        <v>244</v>
      </c>
      <c r="C181" s="5" t="s">
        <v>17</v>
      </c>
      <c r="D181" s="5" t="s">
        <v>17</v>
      </c>
      <c r="E181" s="9"/>
      <c r="F181" s="8"/>
      <c r="G181" s="50">
        <f aca="true" t="shared" si="12" ref="G181:H183">G182</f>
        <v>155000</v>
      </c>
      <c r="H181" s="72">
        <f t="shared" si="12"/>
        <v>0</v>
      </c>
    </row>
    <row r="182" spans="1:8" ht="28.5">
      <c r="A182" s="2" t="s">
        <v>140</v>
      </c>
      <c r="B182" s="5" t="s">
        <v>248</v>
      </c>
      <c r="C182" s="5" t="s">
        <v>17</v>
      </c>
      <c r="D182" s="5" t="s">
        <v>17</v>
      </c>
      <c r="E182" s="9"/>
      <c r="F182" s="8"/>
      <c r="G182" s="50">
        <f t="shared" si="12"/>
        <v>155000</v>
      </c>
      <c r="H182" s="72">
        <f t="shared" si="12"/>
        <v>0</v>
      </c>
    </row>
    <row r="183" spans="1:8" ht="28.5">
      <c r="A183" s="4" t="s">
        <v>102</v>
      </c>
      <c r="B183" s="5" t="s">
        <v>253</v>
      </c>
      <c r="C183" s="5" t="s">
        <v>17</v>
      </c>
      <c r="D183" s="5" t="s">
        <v>17</v>
      </c>
      <c r="E183" s="5"/>
      <c r="F183" s="6"/>
      <c r="G183" s="30">
        <f t="shared" si="12"/>
        <v>155000</v>
      </c>
      <c r="H183" s="67">
        <f t="shared" si="12"/>
        <v>0</v>
      </c>
    </row>
    <row r="184" spans="1:8" ht="15">
      <c r="A184" s="23" t="s">
        <v>93</v>
      </c>
      <c r="B184" s="9" t="s">
        <v>253</v>
      </c>
      <c r="C184" s="9" t="s">
        <v>17</v>
      </c>
      <c r="D184" s="9" t="s">
        <v>17</v>
      </c>
      <c r="E184" s="9" t="s">
        <v>95</v>
      </c>
      <c r="F184" s="8"/>
      <c r="G184" s="31">
        <v>155000</v>
      </c>
      <c r="H184" s="68">
        <v>0</v>
      </c>
    </row>
    <row r="185" spans="1:8" ht="14.25">
      <c r="A185" s="2" t="s">
        <v>8</v>
      </c>
      <c r="B185" s="5" t="s">
        <v>244</v>
      </c>
      <c r="C185" s="5" t="s">
        <v>17</v>
      </c>
      <c r="D185" s="5" t="s">
        <v>19</v>
      </c>
      <c r="E185" s="5"/>
      <c r="F185" s="6"/>
      <c r="G185" s="50">
        <f>G186+G190</f>
        <v>102200</v>
      </c>
      <c r="H185" s="72">
        <f>H186+H190</f>
        <v>32285</v>
      </c>
    </row>
    <row r="186" spans="1:8" ht="28.5">
      <c r="A186" s="2" t="s">
        <v>140</v>
      </c>
      <c r="B186" s="5" t="s">
        <v>248</v>
      </c>
      <c r="C186" s="5" t="s">
        <v>17</v>
      </c>
      <c r="D186" s="5" t="s">
        <v>19</v>
      </c>
      <c r="E186" s="5"/>
      <c r="F186" s="6"/>
      <c r="G186" s="50">
        <f>G187</f>
        <v>90000</v>
      </c>
      <c r="H186" s="72">
        <f>H187</f>
        <v>20085</v>
      </c>
    </row>
    <row r="187" spans="1:8" ht="15.75" customHeight="1">
      <c r="A187" s="4" t="s">
        <v>100</v>
      </c>
      <c r="B187" s="5" t="s">
        <v>252</v>
      </c>
      <c r="C187" s="5" t="s">
        <v>17</v>
      </c>
      <c r="D187" s="5" t="s">
        <v>19</v>
      </c>
      <c r="E187" s="5"/>
      <c r="F187" s="6"/>
      <c r="G187" s="50">
        <f>G188+G189</f>
        <v>90000</v>
      </c>
      <c r="H187" s="72">
        <f>H188+H189</f>
        <v>20085</v>
      </c>
    </row>
    <row r="188" spans="1:8" ht="30">
      <c r="A188" s="7" t="s">
        <v>88</v>
      </c>
      <c r="B188" s="9" t="s">
        <v>252</v>
      </c>
      <c r="C188" s="9" t="s">
        <v>17</v>
      </c>
      <c r="D188" s="9" t="s">
        <v>19</v>
      </c>
      <c r="E188" s="9" t="s">
        <v>89</v>
      </c>
      <c r="F188" s="8"/>
      <c r="G188" s="51">
        <v>6500</v>
      </c>
      <c r="H188" s="73">
        <v>0</v>
      </c>
    </row>
    <row r="189" spans="1:8" ht="45">
      <c r="A189" s="7" t="s">
        <v>130</v>
      </c>
      <c r="B189" s="9" t="s">
        <v>252</v>
      </c>
      <c r="C189" s="9" t="s">
        <v>17</v>
      </c>
      <c r="D189" s="9" t="s">
        <v>19</v>
      </c>
      <c r="E189" s="9" t="s">
        <v>70</v>
      </c>
      <c r="F189" s="8"/>
      <c r="G189" s="51">
        <v>83500</v>
      </c>
      <c r="H189" s="73">
        <v>20085</v>
      </c>
    </row>
    <row r="190" spans="1:8" ht="42.75" customHeight="1">
      <c r="A190" s="2" t="s">
        <v>144</v>
      </c>
      <c r="B190" s="5" t="s">
        <v>254</v>
      </c>
      <c r="C190" s="5"/>
      <c r="D190" s="5"/>
      <c r="E190" s="5"/>
      <c r="F190" s="6"/>
      <c r="G190" s="50">
        <f>G191</f>
        <v>12200</v>
      </c>
      <c r="H190" s="72">
        <f>H191</f>
        <v>12200</v>
      </c>
    </row>
    <row r="191" spans="1:8" ht="15.75" customHeight="1">
      <c r="A191" s="4" t="s">
        <v>100</v>
      </c>
      <c r="B191" s="5" t="s">
        <v>255</v>
      </c>
      <c r="C191" s="5" t="s">
        <v>17</v>
      </c>
      <c r="D191" s="5" t="s">
        <v>19</v>
      </c>
      <c r="E191" s="5"/>
      <c r="F191" s="6"/>
      <c r="G191" s="50">
        <f>G192</f>
        <v>12200</v>
      </c>
      <c r="H191" s="72">
        <f>H192</f>
        <v>12200</v>
      </c>
    </row>
    <row r="192" spans="1:8" ht="45">
      <c r="A192" s="7" t="s">
        <v>130</v>
      </c>
      <c r="B192" s="9" t="s">
        <v>255</v>
      </c>
      <c r="C192" s="9" t="s">
        <v>17</v>
      </c>
      <c r="D192" s="9" t="s">
        <v>19</v>
      </c>
      <c r="E192" s="9" t="s">
        <v>70</v>
      </c>
      <c r="F192" s="8"/>
      <c r="G192" s="51">
        <v>12200</v>
      </c>
      <c r="H192" s="73">
        <v>12200</v>
      </c>
    </row>
    <row r="193" spans="1:8" ht="45">
      <c r="A193" s="7" t="s">
        <v>40</v>
      </c>
      <c r="B193" s="9" t="s">
        <v>244</v>
      </c>
      <c r="C193" s="9" t="s">
        <v>17</v>
      </c>
      <c r="D193" s="9" t="s">
        <v>16</v>
      </c>
      <c r="E193" s="9" t="s">
        <v>379</v>
      </c>
      <c r="F193" s="8">
        <v>907</v>
      </c>
      <c r="G193" s="51">
        <f>G164</f>
        <v>7539900</v>
      </c>
      <c r="H193" s="73">
        <f>H164</f>
        <v>2674392.53</v>
      </c>
    </row>
    <row r="194" spans="1:8" ht="45" customHeight="1">
      <c r="A194" s="36" t="s">
        <v>143</v>
      </c>
      <c r="B194" s="38" t="s">
        <v>256</v>
      </c>
      <c r="C194" s="38"/>
      <c r="D194" s="38"/>
      <c r="E194" s="38"/>
      <c r="F194" s="37"/>
      <c r="G194" s="49">
        <f>G195</f>
        <v>155000</v>
      </c>
      <c r="H194" s="71">
        <f>H195</f>
        <v>30000</v>
      </c>
    </row>
    <row r="195" spans="1:8" ht="14.25">
      <c r="A195" s="2" t="s">
        <v>7</v>
      </c>
      <c r="B195" s="5" t="s">
        <v>256</v>
      </c>
      <c r="C195" s="17" t="s">
        <v>17</v>
      </c>
      <c r="D195" s="17"/>
      <c r="E195" s="17"/>
      <c r="F195" s="13"/>
      <c r="G195" s="30">
        <f>G196+G202</f>
        <v>155000</v>
      </c>
      <c r="H195" s="67">
        <f>H196+H202</f>
        <v>30000</v>
      </c>
    </row>
    <row r="196" spans="1:8" ht="14.25">
      <c r="A196" s="2" t="s">
        <v>47</v>
      </c>
      <c r="B196" s="5" t="s">
        <v>256</v>
      </c>
      <c r="C196" s="17" t="s">
        <v>17</v>
      </c>
      <c r="D196" s="17" t="s">
        <v>22</v>
      </c>
      <c r="E196" s="17"/>
      <c r="F196" s="13"/>
      <c r="G196" s="30">
        <f>G197</f>
        <v>95000</v>
      </c>
      <c r="H196" s="67">
        <f>H197</f>
        <v>0</v>
      </c>
    </row>
    <row r="197" spans="1:8" ht="28.5">
      <c r="A197" s="2" t="s">
        <v>145</v>
      </c>
      <c r="B197" s="5" t="s">
        <v>257</v>
      </c>
      <c r="C197" s="17" t="s">
        <v>17</v>
      </c>
      <c r="D197" s="17" t="s">
        <v>22</v>
      </c>
      <c r="E197" s="17"/>
      <c r="F197" s="13"/>
      <c r="G197" s="30">
        <f>G198+G200</f>
        <v>95000</v>
      </c>
      <c r="H197" s="67">
        <f>H198+H200</f>
        <v>0</v>
      </c>
    </row>
    <row r="198" spans="1:8" ht="28.5">
      <c r="A198" s="2" t="s">
        <v>63</v>
      </c>
      <c r="B198" s="5" t="s">
        <v>288</v>
      </c>
      <c r="C198" s="17" t="s">
        <v>17</v>
      </c>
      <c r="D198" s="17" t="s">
        <v>22</v>
      </c>
      <c r="E198" s="17"/>
      <c r="F198" s="13"/>
      <c r="G198" s="30">
        <f>G199</f>
        <v>10000</v>
      </c>
      <c r="H198" s="67">
        <f>H199</f>
        <v>0</v>
      </c>
    </row>
    <row r="199" spans="1:8" ht="15">
      <c r="A199" s="23" t="s">
        <v>93</v>
      </c>
      <c r="B199" s="9" t="s">
        <v>288</v>
      </c>
      <c r="C199" s="20" t="s">
        <v>17</v>
      </c>
      <c r="D199" s="20" t="s">
        <v>22</v>
      </c>
      <c r="E199" s="20" t="s">
        <v>95</v>
      </c>
      <c r="F199" s="14"/>
      <c r="G199" s="31">
        <v>10000</v>
      </c>
      <c r="H199" s="68">
        <v>0</v>
      </c>
    </row>
    <row r="200" spans="1:8" ht="17.25" customHeight="1">
      <c r="A200" s="4" t="s">
        <v>100</v>
      </c>
      <c r="B200" s="5" t="s">
        <v>289</v>
      </c>
      <c r="C200" s="5" t="s">
        <v>17</v>
      </c>
      <c r="D200" s="5" t="s">
        <v>22</v>
      </c>
      <c r="E200" s="5"/>
      <c r="F200" s="6"/>
      <c r="G200" s="30">
        <f>G201</f>
        <v>85000</v>
      </c>
      <c r="H200" s="67">
        <f>H201</f>
        <v>0</v>
      </c>
    </row>
    <row r="201" spans="1:8" ht="17.25" customHeight="1">
      <c r="A201" s="23" t="s">
        <v>93</v>
      </c>
      <c r="B201" s="9" t="s">
        <v>289</v>
      </c>
      <c r="C201" s="9" t="s">
        <v>17</v>
      </c>
      <c r="D201" s="9" t="s">
        <v>22</v>
      </c>
      <c r="E201" s="9" t="s">
        <v>95</v>
      </c>
      <c r="F201" s="8"/>
      <c r="G201" s="31">
        <v>85000</v>
      </c>
      <c r="H201" s="68">
        <v>0</v>
      </c>
    </row>
    <row r="202" spans="1:9" s="26" customFormat="1" ht="17.25" customHeight="1">
      <c r="A202" s="4" t="s">
        <v>8</v>
      </c>
      <c r="B202" s="5" t="s">
        <v>256</v>
      </c>
      <c r="C202" s="5" t="s">
        <v>17</v>
      </c>
      <c r="D202" s="5" t="s">
        <v>19</v>
      </c>
      <c r="E202" s="5"/>
      <c r="F202" s="6"/>
      <c r="G202" s="30">
        <f>G205</f>
        <v>60000</v>
      </c>
      <c r="H202" s="67">
        <f>H205</f>
        <v>30000</v>
      </c>
      <c r="I202" s="57"/>
    </row>
    <row r="203" spans="1:8" ht="28.5" hidden="1">
      <c r="A203" s="4" t="s">
        <v>63</v>
      </c>
      <c r="B203" s="17" t="s">
        <v>288</v>
      </c>
      <c r="C203" s="17" t="s">
        <v>17</v>
      </c>
      <c r="D203" s="17" t="s">
        <v>19</v>
      </c>
      <c r="E203" s="9"/>
      <c r="F203" s="8"/>
      <c r="G203" s="31">
        <f>G204</f>
        <v>0</v>
      </c>
      <c r="H203" s="68">
        <f>H204</f>
        <v>0</v>
      </c>
    </row>
    <row r="204" spans="1:8" ht="45" hidden="1">
      <c r="A204" s="7" t="s">
        <v>130</v>
      </c>
      <c r="B204" s="20" t="s">
        <v>288</v>
      </c>
      <c r="C204" s="20" t="s">
        <v>17</v>
      </c>
      <c r="D204" s="20" t="s">
        <v>19</v>
      </c>
      <c r="E204" s="9" t="s">
        <v>70</v>
      </c>
      <c r="F204" s="8"/>
      <c r="G204" s="31"/>
      <c r="H204" s="68"/>
    </row>
    <row r="205" spans="1:8" ht="15">
      <c r="A205" s="4" t="s">
        <v>100</v>
      </c>
      <c r="B205" s="17" t="s">
        <v>289</v>
      </c>
      <c r="C205" s="17" t="s">
        <v>17</v>
      </c>
      <c r="D205" s="17" t="s">
        <v>19</v>
      </c>
      <c r="E205" s="9"/>
      <c r="F205" s="8"/>
      <c r="G205" s="31">
        <f>G206</f>
        <v>60000</v>
      </c>
      <c r="H205" s="68">
        <f>H206</f>
        <v>30000</v>
      </c>
    </row>
    <row r="206" spans="1:8" ht="45">
      <c r="A206" s="7" t="s">
        <v>130</v>
      </c>
      <c r="B206" s="20" t="s">
        <v>289</v>
      </c>
      <c r="C206" s="20" t="s">
        <v>17</v>
      </c>
      <c r="D206" s="20" t="s">
        <v>19</v>
      </c>
      <c r="E206" s="9" t="s">
        <v>70</v>
      </c>
      <c r="F206" s="8"/>
      <c r="G206" s="31">
        <v>60000</v>
      </c>
      <c r="H206" s="68">
        <v>30000</v>
      </c>
    </row>
    <row r="207" spans="1:8" ht="45">
      <c r="A207" s="7" t="s">
        <v>40</v>
      </c>
      <c r="B207" s="9" t="s">
        <v>256</v>
      </c>
      <c r="C207" s="9" t="s">
        <v>17</v>
      </c>
      <c r="D207" s="9" t="s">
        <v>16</v>
      </c>
      <c r="E207" s="9" t="s">
        <v>378</v>
      </c>
      <c r="F207" s="8">
        <v>907</v>
      </c>
      <c r="G207" s="31">
        <f>G194</f>
        <v>155000</v>
      </c>
      <c r="H207" s="68">
        <f>H194</f>
        <v>30000</v>
      </c>
    </row>
    <row r="208" spans="1:8" ht="71.25">
      <c r="A208" s="3" t="s">
        <v>146</v>
      </c>
      <c r="B208" s="12" t="s">
        <v>258</v>
      </c>
      <c r="C208" s="12"/>
      <c r="D208" s="12"/>
      <c r="E208" s="12"/>
      <c r="F208" s="11"/>
      <c r="G208" s="46">
        <f>G209+G215</f>
        <v>122000</v>
      </c>
      <c r="H208" s="66">
        <f>H209+H215</f>
        <v>57633</v>
      </c>
    </row>
    <row r="209" spans="1:8" ht="16.5" customHeight="1">
      <c r="A209" s="2" t="s">
        <v>7</v>
      </c>
      <c r="B209" s="17" t="s">
        <v>258</v>
      </c>
      <c r="C209" s="17" t="s">
        <v>17</v>
      </c>
      <c r="D209" s="17"/>
      <c r="E209" s="17"/>
      <c r="F209" s="13"/>
      <c r="G209" s="30">
        <f aca="true" t="shared" si="13" ref="G209:H213">G210</f>
        <v>72000</v>
      </c>
      <c r="H209" s="67">
        <f t="shared" si="13"/>
        <v>27251</v>
      </c>
    </row>
    <row r="210" spans="1:8" ht="15.75" customHeight="1">
      <c r="A210" s="2" t="s">
        <v>8</v>
      </c>
      <c r="B210" s="17" t="s">
        <v>258</v>
      </c>
      <c r="C210" s="17" t="s">
        <v>17</v>
      </c>
      <c r="D210" s="17" t="s">
        <v>19</v>
      </c>
      <c r="E210" s="17"/>
      <c r="F210" s="13"/>
      <c r="G210" s="30">
        <f t="shared" si="13"/>
        <v>72000</v>
      </c>
      <c r="H210" s="67">
        <f t="shared" si="13"/>
        <v>27251</v>
      </c>
    </row>
    <row r="211" spans="1:8" ht="28.5">
      <c r="A211" s="2" t="s">
        <v>147</v>
      </c>
      <c r="B211" s="17" t="s">
        <v>259</v>
      </c>
      <c r="C211" s="17" t="s">
        <v>17</v>
      </c>
      <c r="D211" s="17" t="s">
        <v>19</v>
      </c>
      <c r="E211" s="17"/>
      <c r="F211" s="13"/>
      <c r="G211" s="30">
        <f t="shared" si="13"/>
        <v>72000</v>
      </c>
      <c r="H211" s="67">
        <f t="shared" si="13"/>
        <v>27251</v>
      </c>
    </row>
    <row r="212" spans="1:8" ht="42.75">
      <c r="A212" s="2" t="s">
        <v>105</v>
      </c>
      <c r="B212" s="17" t="s">
        <v>260</v>
      </c>
      <c r="C212" s="17" t="s">
        <v>17</v>
      </c>
      <c r="D212" s="17" t="s">
        <v>19</v>
      </c>
      <c r="E212" s="17"/>
      <c r="F212" s="13"/>
      <c r="G212" s="30">
        <f t="shared" si="13"/>
        <v>72000</v>
      </c>
      <c r="H212" s="67">
        <f t="shared" si="13"/>
        <v>27251</v>
      </c>
    </row>
    <row r="213" spans="1:8" ht="45">
      <c r="A213" s="7" t="s">
        <v>130</v>
      </c>
      <c r="B213" s="20" t="s">
        <v>260</v>
      </c>
      <c r="C213" s="20" t="s">
        <v>17</v>
      </c>
      <c r="D213" s="20" t="s">
        <v>19</v>
      </c>
      <c r="E213" s="20" t="s">
        <v>70</v>
      </c>
      <c r="F213" s="14"/>
      <c r="G213" s="31">
        <f t="shared" si="13"/>
        <v>72000</v>
      </c>
      <c r="H213" s="68">
        <f t="shared" si="13"/>
        <v>27251</v>
      </c>
    </row>
    <row r="214" spans="1:8" ht="45">
      <c r="A214" s="7" t="s">
        <v>40</v>
      </c>
      <c r="B214" s="20" t="s">
        <v>260</v>
      </c>
      <c r="C214" s="20" t="s">
        <v>17</v>
      </c>
      <c r="D214" s="20" t="s">
        <v>19</v>
      </c>
      <c r="E214" s="20" t="s">
        <v>70</v>
      </c>
      <c r="F214" s="14">
        <v>907</v>
      </c>
      <c r="G214" s="31">
        <v>72000</v>
      </c>
      <c r="H214" s="68">
        <v>27251</v>
      </c>
    </row>
    <row r="215" spans="1:8" ht="17.25" customHeight="1">
      <c r="A215" s="2" t="s">
        <v>44</v>
      </c>
      <c r="B215" s="17" t="s">
        <v>258</v>
      </c>
      <c r="C215" s="17" t="s">
        <v>18</v>
      </c>
      <c r="D215" s="17"/>
      <c r="E215" s="17"/>
      <c r="F215" s="13"/>
      <c r="G215" s="30">
        <f aca="true" t="shared" si="14" ref="G215:H219">G216</f>
        <v>50000</v>
      </c>
      <c r="H215" s="67">
        <f t="shared" si="14"/>
        <v>30382</v>
      </c>
    </row>
    <row r="216" spans="1:8" ht="28.5">
      <c r="A216" s="2" t="s">
        <v>29</v>
      </c>
      <c r="B216" s="17" t="s">
        <v>258</v>
      </c>
      <c r="C216" s="17" t="s">
        <v>18</v>
      </c>
      <c r="D216" s="17" t="s">
        <v>24</v>
      </c>
      <c r="E216" s="17"/>
      <c r="F216" s="13"/>
      <c r="G216" s="30">
        <f t="shared" si="14"/>
        <v>50000</v>
      </c>
      <c r="H216" s="67">
        <f t="shared" si="14"/>
        <v>30382</v>
      </c>
    </row>
    <row r="217" spans="1:8" ht="28.5">
      <c r="A217" s="2" t="s">
        <v>147</v>
      </c>
      <c r="B217" s="17" t="s">
        <v>259</v>
      </c>
      <c r="C217" s="17" t="s">
        <v>18</v>
      </c>
      <c r="D217" s="17" t="s">
        <v>24</v>
      </c>
      <c r="E217" s="17"/>
      <c r="F217" s="13"/>
      <c r="G217" s="30">
        <f t="shared" si="14"/>
        <v>50000</v>
      </c>
      <c r="H217" s="67">
        <f t="shared" si="14"/>
        <v>30382</v>
      </c>
    </row>
    <row r="218" spans="1:8" ht="42.75">
      <c r="A218" s="2" t="s">
        <v>105</v>
      </c>
      <c r="B218" s="17" t="s">
        <v>261</v>
      </c>
      <c r="C218" s="17" t="s">
        <v>18</v>
      </c>
      <c r="D218" s="17" t="s">
        <v>24</v>
      </c>
      <c r="E218" s="17"/>
      <c r="F218" s="13"/>
      <c r="G218" s="30">
        <f t="shared" si="14"/>
        <v>50000</v>
      </c>
      <c r="H218" s="67">
        <f t="shared" si="14"/>
        <v>30382</v>
      </c>
    </row>
    <row r="219" spans="1:8" ht="45">
      <c r="A219" s="7" t="s">
        <v>130</v>
      </c>
      <c r="B219" s="20" t="s">
        <v>260</v>
      </c>
      <c r="C219" s="20" t="s">
        <v>18</v>
      </c>
      <c r="D219" s="20" t="s">
        <v>24</v>
      </c>
      <c r="E219" s="20" t="s">
        <v>70</v>
      </c>
      <c r="F219" s="14"/>
      <c r="G219" s="31">
        <f t="shared" si="14"/>
        <v>50000</v>
      </c>
      <c r="H219" s="68">
        <f t="shared" si="14"/>
        <v>30382</v>
      </c>
    </row>
    <row r="220" spans="1:8" ht="45">
      <c r="A220" s="7" t="s">
        <v>39</v>
      </c>
      <c r="B220" s="20" t="s">
        <v>260</v>
      </c>
      <c r="C220" s="20" t="s">
        <v>18</v>
      </c>
      <c r="D220" s="20" t="s">
        <v>24</v>
      </c>
      <c r="E220" s="20" t="s">
        <v>70</v>
      </c>
      <c r="F220" s="14">
        <v>906</v>
      </c>
      <c r="G220" s="31">
        <v>50000</v>
      </c>
      <c r="H220" s="68">
        <v>30382</v>
      </c>
    </row>
    <row r="221" spans="1:8" ht="71.25">
      <c r="A221" s="3" t="s">
        <v>126</v>
      </c>
      <c r="B221" s="12" t="s">
        <v>233</v>
      </c>
      <c r="C221" s="12"/>
      <c r="D221" s="12"/>
      <c r="E221" s="12"/>
      <c r="F221" s="11"/>
      <c r="G221" s="46">
        <f aca="true" t="shared" si="15" ref="G221:H226">G222</f>
        <v>100000</v>
      </c>
      <c r="H221" s="66">
        <f t="shared" si="15"/>
        <v>0</v>
      </c>
    </row>
    <row r="222" spans="1:8" ht="15.75" customHeight="1">
      <c r="A222" s="2" t="s">
        <v>12</v>
      </c>
      <c r="B222" s="5" t="s">
        <v>233</v>
      </c>
      <c r="C222" s="5" t="s">
        <v>24</v>
      </c>
      <c r="D222" s="5"/>
      <c r="E222" s="5"/>
      <c r="F222" s="6"/>
      <c r="G222" s="30">
        <f t="shared" si="15"/>
        <v>100000</v>
      </c>
      <c r="H222" s="67">
        <f t="shared" si="15"/>
        <v>0</v>
      </c>
    </row>
    <row r="223" spans="1:8" ht="28.5">
      <c r="A223" s="2" t="s">
        <v>26</v>
      </c>
      <c r="B223" s="5" t="s">
        <v>233</v>
      </c>
      <c r="C223" s="5" t="s">
        <v>24</v>
      </c>
      <c r="D223" s="5" t="s">
        <v>27</v>
      </c>
      <c r="E223" s="5"/>
      <c r="F223" s="6"/>
      <c r="G223" s="30">
        <f t="shared" si="15"/>
        <v>100000</v>
      </c>
      <c r="H223" s="67">
        <f t="shared" si="15"/>
        <v>0</v>
      </c>
    </row>
    <row r="224" spans="1:8" ht="28.5">
      <c r="A224" s="2" t="s">
        <v>148</v>
      </c>
      <c r="B224" s="5" t="s">
        <v>234</v>
      </c>
      <c r="C224" s="5" t="s">
        <v>24</v>
      </c>
      <c r="D224" s="5" t="s">
        <v>27</v>
      </c>
      <c r="E224" s="5"/>
      <c r="F224" s="6"/>
      <c r="G224" s="30">
        <f t="shared" si="15"/>
        <v>100000</v>
      </c>
      <c r="H224" s="67">
        <f t="shared" si="15"/>
        <v>0</v>
      </c>
    </row>
    <row r="225" spans="1:8" ht="42.75">
      <c r="A225" s="4" t="s">
        <v>106</v>
      </c>
      <c r="B225" s="5" t="s">
        <v>235</v>
      </c>
      <c r="C225" s="5" t="s">
        <v>24</v>
      </c>
      <c r="D225" s="5" t="s">
        <v>27</v>
      </c>
      <c r="E225" s="5"/>
      <c r="F225" s="6"/>
      <c r="G225" s="30">
        <f t="shared" si="15"/>
        <v>100000</v>
      </c>
      <c r="H225" s="67">
        <f t="shared" si="15"/>
        <v>0</v>
      </c>
    </row>
    <row r="226" spans="1:8" ht="75">
      <c r="A226" s="55" t="s">
        <v>309</v>
      </c>
      <c r="B226" s="9" t="s">
        <v>235</v>
      </c>
      <c r="C226" s="9" t="s">
        <v>24</v>
      </c>
      <c r="D226" s="9" t="s">
        <v>27</v>
      </c>
      <c r="E226" s="9" t="s">
        <v>72</v>
      </c>
      <c r="F226" s="8"/>
      <c r="G226" s="31">
        <f t="shared" si="15"/>
        <v>100000</v>
      </c>
      <c r="H226" s="68">
        <f t="shared" si="15"/>
        <v>0</v>
      </c>
    </row>
    <row r="227" spans="1:8" ht="45">
      <c r="A227" s="7" t="s">
        <v>43</v>
      </c>
      <c r="B227" s="20" t="s">
        <v>235</v>
      </c>
      <c r="C227" s="20" t="s">
        <v>24</v>
      </c>
      <c r="D227" s="20" t="s">
        <v>27</v>
      </c>
      <c r="E227" s="20" t="s">
        <v>72</v>
      </c>
      <c r="F227" s="14">
        <v>910</v>
      </c>
      <c r="G227" s="31">
        <v>100000</v>
      </c>
      <c r="H227" s="68">
        <v>0</v>
      </c>
    </row>
    <row r="228" spans="1:8" ht="85.5" hidden="1">
      <c r="A228" s="3" t="s">
        <v>314</v>
      </c>
      <c r="B228" s="12" t="s">
        <v>310</v>
      </c>
      <c r="C228" s="12"/>
      <c r="D228" s="12"/>
      <c r="E228" s="12"/>
      <c r="F228" s="11"/>
      <c r="G228" s="46">
        <f>G229</f>
        <v>0</v>
      </c>
      <c r="H228" s="66">
        <f>H229</f>
        <v>0</v>
      </c>
    </row>
    <row r="229" spans="1:8" ht="14.25" hidden="1">
      <c r="A229" s="16" t="s">
        <v>5</v>
      </c>
      <c r="B229" s="17" t="s">
        <v>310</v>
      </c>
      <c r="C229" s="17" t="s">
        <v>15</v>
      </c>
      <c r="D229" s="17"/>
      <c r="E229" s="17"/>
      <c r="F229" s="13"/>
      <c r="G229" s="30">
        <f>G230</f>
        <v>0</v>
      </c>
      <c r="H229" s="67">
        <f>H230</f>
        <v>0</v>
      </c>
    </row>
    <row r="230" spans="1:8" ht="15" customHeight="1" hidden="1">
      <c r="A230" s="4" t="s">
        <v>34</v>
      </c>
      <c r="B230" s="17" t="s">
        <v>310</v>
      </c>
      <c r="C230" s="17" t="s">
        <v>15</v>
      </c>
      <c r="D230" s="17" t="s">
        <v>28</v>
      </c>
      <c r="E230" s="17"/>
      <c r="F230" s="13"/>
      <c r="G230" s="30">
        <f>G231+G239</f>
        <v>0</v>
      </c>
      <c r="H230" s="67">
        <f>H231+H239</f>
        <v>0</v>
      </c>
    </row>
    <row r="231" spans="1:8" ht="42.75" hidden="1">
      <c r="A231" s="4" t="s">
        <v>311</v>
      </c>
      <c r="B231" s="17" t="s">
        <v>312</v>
      </c>
      <c r="C231" s="17" t="s">
        <v>15</v>
      </c>
      <c r="D231" s="17" t="s">
        <v>28</v>
      </c>
      <c r="E231" s="17"/>
      <c r="F231" s="13"/>
      <c r="G231" s="30">
        <f>G232</f>
        <v>0</v>
      </c>
      <c r="H231" s="67">
        <f>H232</f>
        <v>0</v>
      </c>
    </row>
    <row r="232" spans="1:8" ht="42.75" hidden="1">
      <c r="A232" s="4" t="s">
        <v>110</v>
      </c>
      <c r="B232" s="17" t="s">
        <v>313</v>
      </c>
      <c r="C232" s="17" t="s">
        <v>15</v>
      </c>
      <c r="D232" s="17" t="s">
        <v>28</v>
      </c>
      <c r="E232" s="17"/>
      <c r="F232" s="13"/>
      <c r="G232" s="30">
        <f>G233</f>
        <v>0</v>
      </c>
      <c r="H232" s="67">
        <f>H233</f>
        <v>0</v>
      </c>
    </row>
    <row r="233" spans="1:8" ht="45" hidden="1">
      <c r="A233" s="7" t="s">
        <v>69</v>
      </c>
      <c r="B233" s="20" t="s">
        <v>313</v>
      </c>
      <c r="C233" s="20" t="s">
        <v>15</v>
      </c>
      <c r="D233" s="20" t="s">
        <v>28</v>
      </c>
      <c r="E233" s="20" t="s">
        <v>70</v>
      </c>
      <c r="F233" s="14"/>
      <c r="G233" s="31">
        <f>G238</f>
        <v>0</v>
      </c>
      <c r="H233" s="68">
        <f>H238</f>
        <v>0</v>
      </c>
    </row>
    <row r="234" spans="1:8" ht="14.25" hidden="1">
      <c r="A234" s="29" t="s">
        <v>111</v>
      </c>
      <c r="B234" s="17">
        <v>1901800</v>
      </c>
      <c r="C234" s="17" t="s">
        <v>23</v>
      </c>
      <c r="D234" s="17"/>
      <c r="E234" s="17"/>
      <c r="F234" s="13"/>
      <c r="G234" s="30">
        <f>G235+G239</f>
        <v>0</v>
      </c>
      <c r="H234" s="67">
        <f>H235+H239</f>
        <v>0</v>
      </c>
    </row>
    <row r="235" spans="1:8" ht="14.25" hidden="1">
      <c r="A235" s="4" t="s">
        <v>112</v>
      </c>
      <c r="B235" s="17">
        <v>1901800</v>
      </c>
      <c r="C235" s="17" t="s">
        <v>23</v>
      </c>
      <c r="D235" s="17" t="s">
        <v>22</v>
      </c>
      <c r="E235" s="17"/>
      <c r="F235" s="13"/>
      <c r="G235" s="30">
        <f aca="true" t="shared" si="16" ref="G235:H237">G236</f>
        <v>0</v>
      </c>
      <c r="H235" s="67">
        <f t="shared" si="16"/>
        <v>0</v>
      </c>
    </row>
    <row r="236" spans="1:8" ht="42.75" hidden="1">
      <c r="A236" s="4" t="s">
        <v>110</v>
      </c>
      <c r="B236" s="17">
        <v>1901800</v>
      </c>
      <c r="C236" s="17" t="s">
        <v>23</v>
      </c>
      <c r="D236" s="17" t="s">
        <v>22</v>
      </c>
      <c r="E236" s="17"/>
      <c r="F236" s="13"/>
      <c r="G236" s="30">
        <f t="shared" si="16"/>
        <v>0</v>
      </c>
      <c r="H236" s="67">
        <f t="shared" si="16"/>
        <v>0</v>
      </c>
    </row>
    <row r="237" spans="1:8" ht="45" hidden="1">
      <c r="A237" s="7" t="s">
        <v>69</v>
      </c>
      <c r="B237" s="20">
        <v>1901800</v>
      </c>
      <c r="C237" s="20" t="s">
        <v>23</v>
      </c>
      <c r="D237" s="20" t="s">
        <v>22</v>
      </c>
      <c r="E237" s="20" t="s">
        <v>70</v>
      </c>
      <c r="F237" s="14"/>
      <c r="G237" s="31">
        <f t="shared" si="16"/>
        <v>0</v>
      </c>
      <c r="H237" s="68">
        <f t="shared" si="16"/>
        <v>0</v>
      </c>
    </row>
    <row r="238" spans="1:8" ht="30" hidden="1">
      <c r="A238" s="7" t="s">
        <v>38</v>
      </c>
      <c r="B238" s="20" t="s">
        <v>313</v>
      </c>
      <c r="C238" s="20" t="s">
        <v>15</v>
      </c>
      <c r="D238" s="20" t="s">
        <v>28</v>
      </c>
      <c r="E238" s="20" t="s">
        <v>70</v>
      </c>
      <c r="F238" s="14">
        <v>902</v>
      </c>
      <c r="G238" s="31"/>
      <c r="H238" s="68"/>
    </row>
    <row r="239" spans="1:8" ht="42.75" hidden="1">
      <c r="A239" s="2" t="s">
        <v>334</v>
      </c>
      <c r="B239" s="17" t="s">
        <v>335</v>
      </c>
      <c r="C239" s="17" t="s">
        <v>15</v>
      </c>
      <c r="D239" s="17" t="s">
        <v>28</v>
      </c>
      <c r="E239" s="17"/>
      <c r="F239" s="13"/>
      <c r="G239" s="30">
        <f>G240+G242</f>
        <v>0</v>
      </c>
      <c r="H239" s="67">
        <f>H240+H242</f>
        <v>0</v>
      </c>
    </row>
    <row r="240" spans="1:8" ht="57" hidden="1">
      <c r="A240" s="2" t="s">
        <v>336</v>
      </c>
      <c r="B240" s="17" t="s">
        <v>337</v>
      </c>
      <c r="C240" s="17" t="s">
        <v>15</v>
      </c>
      <c r="D240" s="17" t="s">
        <v>28</v>
      </c>
      <c r="E240" s="17"/>
      <c r="F240" s="13"/>
      <c r="G240" s="30">
        <f>G241</f>
        <v>0</v>
      </c>
      <c r="H240" s="67">
        <f>H241</f>
        <v>0</v>
      </c>
    </row>
    <row r="241" spans="1:8" ht="45" hidden="1">
      <c r="A241" s="7" t="s">
        <v>69</v>
      </c>
      <c r="B241" s="20" t="s">
        <v>337</v>
      </c>
      <c r="C241" s="20" t="s">
        <v>15</v>
      </c>
      <c r="D241" s="20" t="s">
        <v>28</v>
      </c>
      <c r="E241" s="20" t="s">
        <v>70</v>
      </c>
      <c r="F241" s="14"/>
      <c r="G241" s="31"/>
      <c r="H241" s="68"/>
    </row>
    <row r="242" spans="1:8" ht="42.75" hidden="1">
      <c r="A242" s="2" t="s">
        <v>338</v>
      </c>
      <c r="B242" s="17" t="s">
        <v>339</v>
      </c>
      <c r="C242" s="17" t="s">
        <v>15</v>
      </c>
      <c r="D242" s="17" t="s">
        <v>28</v>
      </c>
      <c r="E242" s="17"/>
      <c r="F242" s="13"/>
      <c r="G242" s="30">
        <f>G243</f>
        <v>0</v>
      </c>
      <c r="H242" s="67">
        <f>H243</f>
        <v>0</v>
      </c>
    </row>
    <row r="243" spans="1:8" ht="45" hidden="1">
      <c r="A243" s="7" t="s">
        <v>69</v>
      </c>
      <c r="B243" s="20" t="s">
        <v>339</v>
      </c>
      <c r="C243" s="20" t="s">
        <v>15</v>
      </c>
      <c r="D243" s="20" t="s">
        <v>28</v>
      </c>
      <c r="E243" s="20" t="s">
        <v>70</v>
      </c>
      <c r="F243" s="14"/>
      <c r="G243" s="31"/>
      <c r="H243" s="68"/>
    </row>
    <row r="244" spans="1:8" ht="30" hidden="1">
      <c r="A244" s="7" t="s">
        <v>38</v>
      </c>
      <c r="B244" s="17" t="s">
        <v>335</v>
      </c>
      <c r="C244" s="17" t="s">
        <v>15</v>
      </c>
      <c r="D244" s="17" t="s">
        <v>28</v>
      </c>
      <c r="E244" s="17" t="s">
        <v>70</v>
      </c>
      <c r="F244" s="13">
        <v>902</v>
      </c>
      <c r="G244" s="30">
        <f>G239</f>
        <v>0</v>
      </c>
      <c r="H244" s="67">
        <f>H239</f>
        <v>0</v>
      </c>
    </row>
    <row r="245" spans="1:8" ht="57">
      <c r="A245" s="3" t="s">
        <v>349</v>
      </c>
      <c r="B245" s="12" t="s">
        <v>197</v>
      </c>
      <c r="C245" s="12"/>
      <c r="D245" s="12"/>
      <c r="E245" s="12"/>
      <c r="F245" s="11"/>
      <c r="G245" s="46">
        <f aca="true" t="shared" si="17" ref="G245:H250">G246</f>
        <v>2032000</v>
      </c>
      <c r="H245" s="66">
        <f t="shared" si="17"/>
        <v>2031733.59</v>
      </c>
    </row>
    <row r="246" spans="1:8" ht="15" customHeight="1">
      <c r="A246" s="2" t="s">
        <v>12</v>
      </c>
      <c r="B246" s="5" t="s">
        <v>197</v>
      </c>
      <c r="C246" s="5" t="s">
        <v>24</v>
      </c>
      <c r="D246" s="5"/>
      <c r="E246" s="5"/>
      <c r="F246" s="6"/>
      <c r="G246" s="30">
        <f t="shared" si="17"/>
        <v>2032000</v>
      </c>
      <c r="H246" s="67">
        <f t="shared" si="17"/>
        <v>2031733.59</v>
      </c>
    </row>
    <row r="247" spans="1:8" ht="15" customHeight="1">
      <c r="A247" s="2" t="s">
        <v>71</v>
      </c>
      <c r="B247" s="5" t="s">
        <v>197</v>
      </c>
      <c r="C247" s="5" t="s">
        <v>24</v>
      </c>
      <c r="D247" s="5" t="s">
        <v>18</v>
      </c>
      <c r="E247" s="5"/>
      <c r="F247" s="6"/>
      <c r="G247" s="30">
        <f>G248</f>
        <v>2032000</v>
      </c>
      <c r="H247" s="67">
        <f>H248</f>
        <v>2031733.59</v>
      </c>
    </row>
    <row r="248" spans="1:8" ht="28.5">
      <c r="A248" s="2" t="s">
        <v>149</v>
      </c>
      <c r="B248" s="5" t="s">
        <v>198</v>
      </c>
      <c r="C248" s="5" t="s">
        <v>24</v>
      </c>
      <c r="D248" s="5" t="s">
        <v>18</v>
      </c>
      <c r="E248" s="5"/>
      <c r="F248" s="6"/>
      <c r="G248" s="30">
        <f>G249</f>
        <v>2032000</v>
      </c>
      <c r="H248" s="67">
        <f>H249</f>
        <v>2031733.59</v>
      </c>
    </row>
    <row r="249" spans="1:9" ht="99.75">
      <c r="A249" s="4" t="s">
        <v>104</v>
      </c>
      <c r="B249" s="5" t="s">
        <v>199</v>
      </c>
      <c r="C249" s="5" t="s">
        <v>24</v>
      </c>
      <c r="D249" s="5" t="s">
        <v>18</v>
      </c>
      <c r="E249" s="5"/>
      <c r="F249" s="6"/>
      <c r="G249" s="30">
        <f t="shared" si="17"/>
        <v>2032000</v>
      </c>
      <c r="H249" s="67">
        <f t="shared" si="17"/>
        <v>2031733.59</v>
      </c>
      <c r="I249" s="21" t="s">
        <v>116</v>
      </c>
    </row>
    <row r="250" spans="1:8" ht="75">
      <c r="A250" s="55" t="s">
        <v>309</v>
      </c>
      <c r="B250" s="9" t="s">
        <v>199</v>
      </c>
      <c r="C250" s="9" t="s">
        <v>24</v>
      </c>
      <c r="D250" s="9" t="s">
        <v>18</v>
      </c>
      <c r="E250" s="9" t="s">
        <v>72</v>
      </c>
      <c r="F250" s="8"/>
      <c r="G250" s="31">
        <f t="shared" si="17"/>
        <v>2032000</v>
      </c>
      <c r="H250" s="68">
        <f t="shared" si="17"/>
        <v>2031733.59</v>
      </c>
    </row>
    <row r="251" spans="1:8" ht="30">
      <c r="A251" s="7" t="s">
        <v>38</v>
      </c>
      <c r="B251" s="20" t="s">
        <v>199</v>
      </c>
      <c r="C251" s="20" t="s">
        <v>24</v>
      </c>
      <c r="D251" s="20" t="s">
        <v>18</v>
      </c>
      <c r="E251" s="20" t="s">
        <v>72</v>
      </c>
      <c r="F251" s="14">
        <v>902</v>
      </c>
      <c r="G251" s="31">
        <v>2032000</v>
      </c>
      <c r="H251" s="68">
        <v>2031733.59</v>
      </c>
    </row>
    <row r="252" spans="1:8" ht="42.75" hidden="1">
      <c r="A252" s="3" t="s">
        <v>150</v>
      </c>
      <c r="B252" s="12" t="s">
        <v>188</v>
      </c>
      <c r="C252" s="12"/>
      <c r="D252" s="12"/>
      <c r="E252" s="12"/>
      <c r="F252" s="11"/>
      <c r="G252" s="46">
        <f aca="true" t="shared" si="18" ref="G252:H257">G253</f>
        <v>0</v>
      </c>
      <c r="H252" s="66">
        <f t="shared" si="18"/>
        <v>0</v>
      </c>
    </row>
    <row r="253" spans="1:8" ht="15" customHeight="1" hidden="1">
      <c r="A253" s="2" t="s">
        <v>5</v>
      </c>
      <c r="B253" s="17" t="s">
        <v>188</v>
      </c>
      <c r="C253" s="17" t="s">
        <v>15</v>
      </c>
      <c r="D253" s="17"/>
      <c r="E253" s="17"/>
      <c r="F253" s="13"/>
      <c r="G253" s="30">
        <f t="shared" si="18"/>
        <v>0</v>
      </c>
      <c r="H253" s="67">
        <f t="shared" si="18"/>
        <v>0</v>
      </c>
    </row>
    <row r="254" spans="1:8" ht="15" customHeight="1" hidden="1">
      <c r="A254" s="2" t="s">
        <v>6</v>
      </c>
      <c r="B254" s="17" t="s">
        <v>188</v>
      </c>
      <c r="C254" s="17" t="s">
        <v>15</v>
      </c>
      <c r="D254" s="17" t="s">
        <v>28</v>
      </c>
      <c r="E254" s="17"/>
      <c r="F254" s="13"/>
      <c r="G254" s="30">
        <f t="shared" si="18"/>
        <v>0</v>
      </c>
      <c r="H254" s="67">
        <f t="shared" si="18"/>
        <v>0</v>
      </c>
    </row>
    <row r="255" spans="1:8" ht="15" customHeight="1" hidden="1">
      <c r="A255" s="2" t="s">
        <v>151</v>
      </c>
      <c r="B255" s="17" t="s">
        <v>189</v>
      </c>
      <c r="C255" s="17" t="s">
        <v>15</v>
      </c>
      <c r="D255" s="17" t="s">
        <v>28</v>
      </c>
      <c r="E255" s="17"/>
      <c r="F255" s="13"/>
      <c r="G255" s="30">
        <f t="shared" si="18"/>
        <v>0</v>
      </c>
      <c r="H255" s="67">
        <f t="shared" si="18"/>
        <v>0</v>
      </c>
    </row>
    <row r="256" spans="1:8" ht="57" hidden="1">
      <c r="A256" s="4" t="s">
        <v>9</v>
      </c>
      <c r="B256" s="17" t="s">
        <v>190</v>
      </c>
      <c r="C256" s="17" t="s">
        <v>15</v>
      </c>
      <c r="D256" s="17" t="s">
        <v>28</v>
      </c>
      <c r="E256" s="17"/>
      <c r="F256" s="13"/>
      <c r="G256" s="30">
        <f t="shared" si="18"/>
        <v>0</v>
      </c>
      <c r="H256" s="67">
        <f t="shared" si="18"/>
        <v>0</v>
      </c>
    </row>
    <row r="257" spans="1:8" ht="45" hidden="1">
      <c r="A257" s="7" t="s">
        <v>130</v>
      </c>
      <c r="B257" s="20" t="s">
        <v>190</v>
      </c>
      <c r="C257" s="20" t="s">
        <v>15</v>
      </c>
      <c r="D257" s="20" t="s">
        <v>28</v>
      </c>
      <c r="E257" s="20" t="s">
        <v>70</v>
      </c>
      <c r="F257" s="14"/>
      <c r="G257" s="31">
        <f t="shared" si="18"/>
        <v>0</v>
      </c>
      <c r="H257" s="68">
        <f t="shared" si="18"/>
        <v>0</v>
      </c>
    </row>
    <row r="258" spans="1:8" ht="30.75" customHeight="1" hidden="1">
      <c r="A258" s="7" t="s">
        <v>38</v>
      </c>
      <c r="B258" s="20" t="s">
        <v>190</v>
      </c>
      <c r="C258" s="20" t="s">
        <v>15</v>
      </c>
      <c r="D258" s="20" t="s">
        <v>28</v>
      </c>
      <c r="E258" s="20" t="s">
        <v>70</v>
      </c>
      <c r="F258" s="14">
        <v>902</v>
      </c>
      <c r="G258" s="31">
        <v>0</v>
      </c>
      <c r="H258" s="68">
        <v>0</v>
      </c>
    </row>
    <row r="259" spans="1:8" ht="71.25">
      <c r="A259" s="3" t="s">
        <v>54</v>
      </c>
      <c r="B259" s="12" t="s">
        <v>321</v>
      </c>
      <c r="C259" s="12"/>
      <c r="D259" s="12"/>
      <c r="E259" s="12"/>
      <c r="F259" s="11"/>
      <c r="G259" s="46">
        <f aca="true" t="shared" si="19" ref="G259:H261">G260</f>
        <v>167177.96</v>
      </c>
      <c r="H259" s="66">
        <f t="shared" si="19"/>
        <v>0</v>
      </c>
    </row>
    <row r="260" spans="1:9" s="33" customFormat="1" ht="15.75" customHeight="1">
      <c r="A260" s="29" t="s">
        <v>45</v>
      </c>
      <c r="B260" s="5" t="s">
        <v>321</v>
      </c>
      <c r="C260" s="5" t="s">
        <v>20</v>
      </c>
      <c r="D260" s="5"/>
      <c r="E260" s="5"/>
      <c r="F260" s="6"/>
      <c r="G260" s="30">
        <f t="shared" si="19"/>
        <v>167177.96</v>
      </c>
      <c r="H260" s="67">
        <f t="shared" si="19"/>
        <v>0</v>
      </c>
      <c r="I260" s="56"/>
    </row>
    <row r="261" spans="1:9" s="33" customFormat="1" ht="28.5">
      <c r="A261" s="29" t="s">
        <v>46</v>
      </c>
      <c r="B261" s="5" t="s">
        <v>321</v>
      </c>
      <c r="C261" s="5" t="s">
        <v>20</v>
      </c>
      <c r="D261" s="5" t="s">
        <v>23</v>
      </c>
      <c r="E261" s="5"/>
      <c r="F261" s="6"/>
      <c r="G261" s="30">
        <f t="shared" si="19"/>
        <v>167177.96</v>
      </c>
      <c r="H261" s="67">
        <f t="shared" si="19"/>
        <v>0</v>
      </c>
      <c r="I261" s="56"/>
    </row>
    <row r="262" spans="1:9" s="33" customFormat="1" ht="28.5">
      <c r="A262" s="29" t="s">
        <v>152</v>
      </c>
      <c r="B262" s="5" t="s">
        <v>322</v>
      </c>
      <c r="C262" s="5" t="s">
        <v>20</v>
      </c>
      <c r="D262" s="5" t="s">
        <v>23</v>
      </c>
      <c r="E262" s="5"/>
      <c r="F262" s="6"/>
      <c r="G262" s="30">
        <f>G263+G266</f>
        <v>167177.96</v>
      </c>
      <c r="H262" s="67">
        <f>H263+H266</f>
        <v>0</v>
      </c>
      <c r="I262" s="56"/>
    </row>
    <row r="263" spans="1:9" s="33" customFormat="1" ht="51" customHeight="1" hidden="1">
      <c r="A263" s="4" t="s">
        <v>73</v>
      </c>
      <c r="B263" s="5" t="s">
        <v>324</v>
      </c>
      <c r="C263" s="5" t="s">
        <v>20</v>
      </c>
      <c r="D263" s="5" t="s">
        <v>23</v>
      </c>
      <c r="E263" s="5"/>
      <c r="F263" s="6"/>
      <c r="G263" s="30">
        <f>G264+G265</f>
        <v>0</v>
      </c>
      <c r="H263" s="67">
        <f>H264+H265</f>
        <v>0</v>
      </c>
      <c r="I263" s="56"/>
    </row>
    <row r="264" spans="1:9" s="33" customFormat="1" ht="45" hidden="1">
      <c r="A264" s="7" t="s">
        <v>130</v>
      </c>
      <c r="B264" s="9" t="s">
        <v>324</v>
      </c>
      <c r="C264" s="9" t="s">
        <v>20</v>
      </c>
      <c r="D264" s="9" t="s">
        <v>23</v>
      </c>
      <c r="E264" s="9" t="s">
        <v>70</v>
      </c>
      <c r="F264" s="8"/>
      <c r="G264" s="31"/>
      <c r="H264" s="68"/>
      <c r="I264" s="56"/>
    </row>
    <row r="265" spans="1:9" s="33" customFormat="1" ht="15" hidden="1">
      <c r="A265" s="7" t="s">
        <v>330</v>
      </c>
      <c r="B265" s="9" t="s">
        <v>324</v>
      </c>
      <c r="C265" s="9" t="s">
        <v>20</v>
      </c>
      <c r="D265" s="9" t="s">
        <v>23</v>
      </c>
      <c r="E265" s="9" t="s">
        <v>329</v>
      </c>
      <c r="F265" s="8"/>
      <c r="G265" s="31"/>
      <c r="H265" s="68"/>
      <c r="I265" s="56"/>
    </row>
    <row r="266" spans="1:9" s="33" customFormat="1" ht="32.25" customHeight="1">
      <c r="A266" s="4" t="s">
        <v>323</v>
      </c>
      <c r="B266" s="5" t="s">
        <v>325</v>
      </c>
      <c r="C266" s="5" t="s">
        <v>20</v>
      </c>
      <c r="D266" s="5" t="s">
        <v>23</v>
      </c>
      <c r="E266" s="5"/>
      <c r="F266" s="6"/>
      <c r="G266" s="30">
        <f>G267</f>
        <v>167177.96</v>
      </c>
      <c r="H266" s="67">
        <f>H267</f>
        <v>0</v>
      </c>
      <c r="I266" s="56"/>
    </row>
    <row r="267" spans="1:9" s="33" customFormat="1" ht="45">
      <c r="A267" s="7" t="s">
        <v>130</v>
      </c>
      <c r="B267" s="9" t="s">
        <v>325</v>
      </c>
      <c r="C267" s="9" t="s">
        <v>20</v>
      </c>
      <c r="D267" s="9" t="s">
        <v>23</v>
      </c>
      <c r="E267" s="9" t="s">
        <v>70</v>
      </c>
      <c r="F267" s="8"/>
      <c r="G267" s="31">
        <v>167177.96</v>
      </c>
      <c r="H267" s="68">
        <v>0</v>
      </c>
      <c r="I267" s="56"/>
    </row>
    <row r="268" spans="1:9" s="33" customFormat="1" ht="30">
      <c r="A268" s="7" t="s">
        <v>38</v>
      </c>
      <c r="B268" s="9" t="s">
        <v>321</v>
      </c>
      <c r="C268" s="9" t="s">
        <v>20</v>
      </c>
      <c r="D268" s="9" t="s">
        <v>23</v>
      </c>
      <c r="E268" s="9" t="s">
        <v>70</v>
      </c>
      <c r="F268" s="8">
        <v>902</v>
      </c>
      <c r="G268" s="31">
        <f>G262</f>
        <v>167177.96</v>
      </c>
      <c r="H268" s="68">
        <f>H262</f>
        <v>0</v>
      </c>
      <c r="I268" s="56"/>
    </row>
    <row r="269" spans="1:9" s="33" customFormat="1" ht="57" hidden="1">
      <c r="A269" s="3" t="s">
        <v>123</v>
      </c>
      <c r="B269" s="12" t="s">
        <v>153</v>
      </c>
      <c r="C269" s="18"/>
      <c r="D269" s="18"/>
      <c r="E269" s="18"/>
      <c r="F269" s="19"/>
      <c r="G269" s="46">
        <f>G270</f>
        <v>0</v>
      </c>
      <c r="H269" s="66">
        <f>H270</f>
        <v>0</v>
      </c>
      <c r="I269" s="56"/>
    </row>
    <row r="270" spans="1:9" s="33" customFormat="1" ht="16.5" customHeight="1" hidden="1">
      <c r="A270" s="16" t="s">
        <v>5</v>
      </c>
      <c r="B270" s="17" t="s">
        <v>153</v>
      </c>
      <c r="C270" s="5" t="s">
        <v>15</v>
      </c>
      <c r="D270" s="5"/>
      <c r="E270" s="5"/>
      <c r="F270" s="6"/>
      <c r="G270" s="30">
        <f>G271</f>
        <v>0</v>
      </c>
      <c r="H270" s="67">
        <f>H271</f>
        <v>0</v>
      </c>
      <c r="I270" s="56"/>
    </row>
    <row r="271" spans="1:9" s="33" customFormat="1" ht="19.5" customHeight="1" hidden="1">
      <c r="A271" s="2" t="s">
        <v>6</v>
      </c>
      <c r="B271" s="17" t="s">
        <v>153</v>
      </c>
      <c r="C271" s="5" t="s">
        <v>15</v>
      </c>
      <c r="D271" s="5" t="s">
        <v>28</v>
      </c>
      <c r="E271" s="5"/>
      <c r="F271" s="6"/>
      <c r="G271" s="30">
        <f>G273</f>
        <v>0</v>
      </c>
      <c r="H271" s="67">
        <f>H273</f>
        <v>0</v>
      </c>
      <c r="I271" s="56"/>
    </row>
    <row r="272" spans="1:9" s="33" customFormat="1" ht="19.5" customHeight="1" hidden="1">
      <c r="A272" s="2" t="s">
        <v>155</v>
      </c>
      <c r="B272" s="17" t="s">
        <v>177</v>
      </c>
      <c r="C272" s="5" t="s">
        <v>15</v>
      </c>
      <c r="D272" s="5" t="s">
        <v>28</v>
      </c>
      <c r="E272" s="5"/>
      <c r="F272" s="6"/>
      <c r="G272" s="30"/>
      <c r="H272" s="67"/>
      <c r="I272" s="56"/>
    </row>
    <row r="273" spans="1:9" s="33" customFormat="1" ht="22.5" customHeight="1" hidden="1">
      <c r="A273" s="2" t="s">
        <v>124</v>
      </c>
      <c r="B273" s="17" t="s">
        <v>154</v>
      </c>
      <c r="C273" s="5" t="s">
        <v>15</v>
      </c>
      <c r="D273" s="5" t="s">
        <v>28</v>
      </c>
      <c r="E273" s="5"/>
      <c r="F273" s="6"/>
      <c r="G273" s="30">
        <f>G274</f>
        <v>0</v>
      </c>
      <c r="H273" s="67">
        <f>H274</f>
        <v>0</v>
      </c>
      <c r="I273" s="56"/>
    </row>
    <row r="274" spans="1:9" s="33" customFormat="1" ht="30.75" customHeight="1" hidden="1">
      <c r="A274" s="7" t="s">
        <v>130</v>
      </c>
      <c r="B274" s="20" t="s">
        <v>154</v>
      </c>
      <c r="C274" s="9" t="s">
        <v>15</v>
      </c>
      <c r="D274" s="9" t="s">
        <v>28</v>
      </c>
      <c r="E274" s="20" t="s">
        <v>70</v>
      </c>
      <c r="F274" s="8"/>
      <c r="G274" s="31">
        <f>G275</f>
        <v>0</v>
      </c>
      <c r="H274" s="68">
        <f>H275</f>
        <v>0</v>
      </c>
      <c r="I274" s="56"/>
    </row>
    <row r="275" spans="1:9" s="33" customFormat="1" ht="30.75" customHeight="1" hidden="1">
      <c r="A275" s="7" t="s">
        <v>38</v>
      </c>
      <c r="B275" s="20" t="s">
        <v>154</v>
      </c>
      <c r="C275" s="9" t="s">
        <v>15</v>
      </c>
      <c r="D275" s="9" t="s">
        <v>28</v>
      </c>
      <c r="E275" s="20" t="s">
        <v>70</v>
      </c>
      <c r="F275" s="8">
        <v>902</v>
      </c>
      <c r="G275" s="31"/>
      <c r="H275" s="68"/>
      <c r="I275" s="56"/>
    </row>
    <row r="276" spans="1:9" s="33" customFormat="1" ht="57" hidden="1">
      <c r="A276" s="3" t="s">
        <v>67</v>
      </c>
      <c r="B276" s="12" t="s">
        <v>191</v>
      </c>
      <c r="C276" s="18"/>
      <c r="D276" s="18"/>
      <c r="E276" s="18"/>
      <c r="F276" s="19"/>
      <c r="G276" s="46">
        <f aca="true" t="shared" si="20" ref="G276:H281">G277</f>
        <v>0</v>
      </c>
      <c r="H276" s="66">
        <f t="shared" si="20"/>
        <v>0</v>
      </c>
      <c r="I276" s="56"/>
    </row>
    <row r="277" spans="1:9" s="33" customFormat="1" ht="15.75" customHeight="1" hidden="1">
      <c r="A277" s="16" t="s">
        <v>5</v>
      </c>
      <c r="B277" s="17" t="s">
        <v>191</v>
      </c>
      <c r="C277" s="5" t="s">
        <v>15</v>
      </c>
      <c r="D277" s="5"/>
      <c r="E277" s="5"/>
      <c r="F277" s="6"/>
      <c r="G277" s="30">
        <f t="shared" si="20"/>
        <v>0</v>
      </c>
      <c r="H277" s="67">
        <f t="shared" si="20"/>
        <v>0</v>
      </c>
      <c r="I277" s="56"/>
    </row>
    <row r="278" spans="1:9" s="33" customFormat="1" ht="18.75" customHeight="1" hidden="1">
      <c r="A278" s="2" t="s">
        <v>6</v>
      </c>
      <c r="B278" s="17" t="s">
        <v>191</v>
      </c>
      <c r="C278" s="5" t="s">
        <v>15</v>
      </c>
      <c r="D278" s="5" t="s">
        <v>28</v>
      </c>
      <c r="E278" s="5"/>
      <c r="F278" s="6"/>
      <c r="G278" s="30">
        <f>G279</f>
        <v>0</v>
      </c>
      <c r="H278" s="67">
        <f>H279</f>
        <v>0</v>
      </c>
      <c r="I278" s="56"/>
    </row>
    <row r="279" spans="1:9" s="33" customFormat="1" ht="42.75" hidden="1">
      <c r="A279" s="2" t="s">
        <v>156</v>
      </c>
      <c r="B279" s="17" t="s">
        <v>192</v>
      </c>
      <c r="C279" s="5" t="s">
        <v>15</v>
      </c>
      <c r="D279" s="5" t="s">
        <v>28</v>
      </c>
      <c r="E279" s="5"/>
      <c r="F279" s="6"/>
      <c r="G279" s="30">
        <f>G280</f>
        <v>0</v>
      </c>
      <c r="H279" s="67">
        <f>H280</f>
        <v>0</v>
      </c>
      <c r="I279" s="56"/>
    </row>
    <row r="280" spans="1:9" s="33" customFormat="1" ht="30.75" customHeight="1" hidden="1">
      <c r="A280" s="4" t="s">
        <v>68</v>
      </c>
      <c r="B280" s="17" t="s">
        <v>193</v>
      </c>
      <c r="C280" s="5" t="s">
        <v>15</v>
      </c>
      <c r="D280" s="5" t="s">
        <v>28</v>
      </c>
      <c r="E280" s="5"/>
      <c r="F280" s="6"/>
      <c r="G280" s="30">
        <f t="shared" si="20"/>
        <v>0</v>
      </c>
      <c r="H280" s="67">
        <f t="shared" si="20"/>
        <v>0</v>
      </c>
      <c r="I280" s="56"/>
    </row>
    <row r="281" spans="1:9" s="26" customFormat="1" ht="45" hidden="1">
      <c r="A281" s="7" t="s">
        <v>130</v>
      </c>
      <c r="B281" s="20" t="s">
        <v>193</v>
      </c>
      <c r="C281" s="9" t="s">
        <v>15</v>
      </c>
      <c r="D281" s="9" t="s">
        <v>28</v>
      </c>
      <c r="E281" s="9" t="s">
        <v>70</v>
      </c>
      <c r="F281" s="8"/>
      <c r="G281" s="31">
        <f t="shared" si="20"/>
        <v>0</v>
      </c>
      <c r="H281" s="68">
        <f t="shared" si="20"/>
        <v>0</v>
      </c>
      <c r="I281" s="57"/>
    </row>
    <row r="282" spans="1:9" s="33" customFormat="1" ht="30" hidden="1">
      <c r="A282" s="7" t="s">
        <v>38</v>
      </c>
      <c r="B282" s="20" t="s">
        <v>193</v>
      </c>
      <c r="C282" s="9" t="s">
        <v>15</v>
      </c>
      <c r="D282" s="9" t="s">
        <v>28</v>
      </c>
      <c r="E282" s="9" t="s">
        <v>70</v>
      </c>
      <c r="F282" s="8">
        <v>902</v>
      </c>
      <c r="G282" s="31"/>
      <c r="H282" s="68"/>
      <c r="I282" s="56"/>
    </row>
    <row r="283" spans="1:9" s="33" customFormat="1" ht="57" hidden="1">
      <c r="A283" s="3" t="s">
        <v>237</v>
      </c>
      <c r="B283" s="12" t="s">
        <v>236</v>
      </c>
      <c r="C283" s="12"/>
      <c r="D283" s="12"/>
      <c r="E283" s="12"/>
      <c r="F283" s="11"/>
      <c r="G283" s="46">
        <f aca="true" t="shared" si="21" ref="G283:H288">G284</f>
        <v>0</v>
      </c>
      <c r="H283" s="66">
        <f t="shared" si="21"/>
        <v>0</v>
      </c>
      <c r="I283" s="56"/>
    </row>
    <row r="284" spans="1:9" s="33" customFormat="1" ht="14.25" hidden="1">
      <c r="A284" s="2" t="s">
        <v>12</v>
      </c>
      <c r="B284" s="17" t="s">
        <v>236</v>
      </c>
      <c r="C284" s="17" t="s">
        <v>24</v>
      </c>
      <c r="D284" s="17"/>
      <c r="E284" s="17"/>
      <c r="F284" s="13"/>
      <c r="G284" s="30">
        <f t="shared" si="21"/>
        <v>0</v>
      </c>
      <c r="H284" s="67">
        <f t="shared" si="21"/>
        <v>0</v>
      </c>
      <c r="I284" s="56"/>
    </row>
    <row r="285" spans="1:9" s="33" customFormat="1" ht="28.5" hidden="1">
      <c r="A285" s="2" t="s">
        <v>26</v>
      </c>
      <c r="B285" s="17" t="s">
        <v>236</v>
      </c>
      <c r="C285" s="17" t="s">
        <v>24</v>
      </c>
      <c r="D285" s="17" t="s">
        <v>27</v>
      </c>
      <c r="E285" s="17"/>
      <c r="F285" s="13"/>
      <c r="G285" s="30">
        <f t="shared" si="21"/>
        <v>0</v>
      </c>
      <c r="H285" s="67">
        <f t="shared" si="21"/>
        <v>0</v>
      </c>
      <c r="I285" s="56"/>
    </row>
    <row r="286" spans="1:9" s="33" customFormat="1" ht="15.75" customHeight="1" hidden="1">
      <c r="A286" s="4" t="s">
        <v>238</v>
      </c>
      <c r="B286" s="17" t="s">
        <v>240</v>
      </c>
      <c r="C286" s="5" t="s">
        <v>24</v>
      </c>
      <c r="D286" s="5" t="s">
        <v>27</v>
      </c>
      <c r="E286" s="5"/>
      <c r="F286" s="6"/>
      <c r="G286" s="30">
        <f t="shared" si="21"/>
        <v>0</v>
      </c>
      <c r="H286" s="67">
        <f t="shared" si="21"/>
        <v>0</v>
      </c>
      <c r="I286" s="56"/>
    </row>
    <row r="287" spans="1:9" s="33" customFormat="1" ht="28.5" hidden="1">
      <c r="A287" s="4" t="s">
        <v>239</v>
      </c>
      <c r="B287" s="17" t="s">
        <v>241</v>
      </c>
      <c r="C287" s="5" t="s">
        <v>24</v>
      </c>
      <c r="D287" s="5" t="s">
        <v>27</v>
      </c>
      <c r="E287" s="5"/>
      <c r="F287" s="6"/>
      <c r="G287" s="30">
        <f t="shared" si="21"/>
        <v>0</v>
      </c>
      <c r="H287" s="67">
        <f t="shared" si="21"/>
        <v>0</v>
      </c>
      <c r="I287" s="56"/>
    </row>
    <row r="288" spans="1:9" s="33" customFormat="1" ht="30.75" customHeight="1" hidden="1">
      <c r="A288" s="7" t="s">
        <v>130</v>
      </c>
      <c r="B288" s="20" t="s">
        <v>241</v>
      </c>
      <c r="C288" s="9" t="s">
        <v>24</v>
      </c>
      <c r="D288" s="9" t="s">
        <v>27</v>
      </c>
      <c r="E288" s="9" t="s">
        <v>70</v>
      </c>
      <c r="F288" s="8"/>
      <c r="G288" s="31">
        <f t="shared" si="21"/>
        <v>0</v>
      </c>
      <c r="H288" s="68">
        <f t="shared" si="21"/>
        <v>0</v>
      </c>
      <c r="I288" s="56"/>
    </row>
    <row r="289" spans="1:9" s="33" customFormat="1" ht="45" hidden="1">
      <c r="A289" s="7" t="s">
        <v>43</v>
      </c>
      <c r="B289" s="20" t="s">
        <v>241</v>
      </c>
      <c r="C289" s="9" t="s">
        <v>24</v>
      </c>
      <c r="D289" s="9" t="s">
        <v>27</v>
      </c>
      <c r="E289" s="9" t="s">
        <v>70</v>
      </c>
      <c r="F289" s="8">
        <v>910</v>
      </c>
      <c r="G289" s="31"/>
      <c r="H289" s="68"/>
      <c r="I289" s="56"/>
    </row>
    <row r="290" spans="1:9" s="33" customFormat="1" ht="57">
      <c r="A290" s="3" t="s">
        <v>158</v>
      </c>
      <c r="B290" s="12" t="s">
        <v>293</v>
      </c>
      <c r="C290" s="18"/>
      <c r="D290" s="18"/>
      <c r="E290" s="18"/>
      <c r="F290" s="19"/>
      <c r="G290" s="46">
        <f aca="true" t="shared" si="22" ref="G290:H294">G291</f>
        <v>5000</v>
      </c>
      <c r="H290" s="66">
        <f t="shared" si="22"/>
        <v>0</v>
      </c>
      <c r="I290" s="56"/>
    </row>
    <row r="291" spans="1:9" s="33" customFormat="1" ht="15.75" customHeight="1">
      <c r="A291" s="2" t="s">
        <v>44</v>
      </c>
      <c r="B291" s="17" t="s">
        <v>293</v>
      </c>
      <c r="C291" s="5" t="s">
        <v>18</v>
      </c>
      <c r="D291" s="5"/>
      <c r="E291" s="5"/>
      <c r="F291" s="6"/>
      <c r="G291" s="30">
        <f t="shared" si="22"/>
        <v>5000</v>
      </c>
      <c r="H291" s="67">
        <f t="shared" si="22"/>
        <v>0</v>
      </c>
      <c r="I291" s="56"/>
    </row>
    <row r="292" spans="1:9" s="33" customFormat="1" ht="18.75" customHeight="1">
      <c r="A292" s="2" t="s">
        <v>33</v>
      </c>
      <c r="B292" s="17" t="s">
        <v>293</v>
      </c>
      <c r="C292" s="5" t="s">
        <v>18</v>
      </c>
      <c r="D292" s="5" t="s">
        <v>15</v>
      </c>
      <c r="E292" s="5"/>
      <c r="F292" s="6"/>
      <c r="G292" s="30">
        <f t="shared" si="22"/>
        <v>5000</v>
      </c>
      <c r="H292" s="67">
        <f t="shared" si="22"/>
        <v>0</v>
      </c>
      <c r="I292" s="56"/>
    </row>
    <row r="293" spans="1:9" s="33" customFormat="1" ht="42.75">
      <c r="A293" s="2" t="s">
        <v>157</v>
      </c>
      <c r="B293" s="17" t="s">
        <v>294</v>
      </c>
      <c r="C293" s="5" t="s">
        <v>18</v>
      </c>
      <c r="D293" s="5" t="s">
        <v>15</v>
      </c>
      <c r="E293" s="5"/>
      <c r="F293" s="6"/>
      <c r="G293" s="30">
        <f t="shared" si="22"/>
        <v>5000</v>
      </c>
      <c r="H293" s="67">
        <f t="shared" si="22"/>
        <v>0</v>
      </c>
      <c r="I293" s="56"/>
    </row>
    <row r="294" spans="1:9" s="33" customFormat="1" ht="28.5">
      <c r="A294" s="35" t="s">
        <v>65</v>
      </c>
      <c r="B294" s="17" t="s">
        <v>295</v>
      </c>
      <c r="C294" s="5" t="s">
        <v>18</v>
      </c>
      <c r="D294" s="5" t="s">
        <v>15</v>
      </c>
      <c r="E294" s="5"/>
      <c r="F294" s="6"/>
      <c r="G294" s="30">
        <f t="shared" si="22"/>
        <v>5000</v>
      </c>
      <c r="H294" s="67">
        <f t="shared" si="22"/>
        <v>0</v>
      </c>
      <c r="I294" s="56"/>
    </row>
    <row r="295" spans="1:9" s="33" customFormat="1" ht="18" customHeight="1">
      <c r="A295" s="7" t="s">
        <v>94</v>
      </c>
      <c r="B295" s="20" t="s">
        <v>295</v>
      </c>
      <c r="C295" s="9" t="s">
        <v>66</v>
      </c>
      <c r="D295" s="9" t="s">
        <v>15</v>
      </c>
      <c r="E295" s="9" t="s">
        <v>95</v>
      </c>
      <c r="F295" s="8"/>
      <c r="G295" s="31">
        <v>5000</v>
      </c>
      <c r="H295" s="68">
        <v>0</v>
      </c>
      <c r="I295" s="56"/>
    </row>
    <row r="296" spans="1:9" s="33" customFormat="1" ht="45">
      <c r="A296" s="7" t="s">
        <v>39</v>
      </c>
      <c r="B296" s="20" t="s">
        <v>295</v>
      </c>
      <c r="C296" s="9" t="s">
        <v>18</v>
      </c>
      <c r="D296" s="9" t="s">
        <v>15</v>
      </c>
      <c r="E296" s="9" t="s">
        <v>95</v>
      </c>
      <c r="F296" s="8">
        <v>906</v>
      </c>
      <c r="G296" s="31">
        <f>G291</f>
        <v>5000</v>
      </c>
      <c r="H296" s="68">
        <f>H291</f>
        <v>0</v>
      </c>
      <c r="I296" s="56"/>
    </row>
    <row r="297" spans="1:9" s="33" customFormat="1" ht="42.75">
      <c r="A297" s="3" t="s">
        <v>122</v>
      </c>
      <c r="B297" s="12" t="s">
        <v>262</v>
      </c>
      <c r="C297" s="18"/>
      <c r="D297" s="18"/>
      <c r="E297" s="18"/>
      <c r="F297" s="19"/>
      <c r="G297" s="46">
        <f aca="true" t="shared" si="23" ref="G297:H301">G298</f>
        <v>26000</v>
      </c>
      <c r="H297" s="66">
        <f t="shared" si="23"/>
        <v>0</v>
      </c>
      <c r="I297" s="56"/>
    </row>
    <row r="298" spans="1:9" s="33" customFormat="1" ht="15">
      <c r="A298" s="2" t="s">
        <v>44</v>
      </c>
      <c r="B298" s="17" t="s">
        <v>262</v>
      </c>
      <c r="C298" s="17" t="s">
        <v>18</v>
      </c>
      <c r="D298" s="17"/>
      <c r="E298" s="20"/>
      <c r="F298" s="14"/>
      <c r="G298" s="30">
        <f t="shared" si="23"/>
        <v>26000</v>
      </c>
      <c r="H298" s="67">
        <f t="shared" si="23"/>
        <v>0</v>
      </c>
      <c r="I298" s="56"/>
    </row>
    <row r="299" spans="1:9" s="33" customFormat="1" ht="28.5">
      <c r="A299" s="4" t="s">
        <v>32</v>
      </c>
      <c r="B299" s="17" t="s">
        <v>262</v>
      </c>
      <c r="C299" s="17" t="s">
        <v>18</v>
      </c>
      <c r="D299" s="17" t="s">
        <v>24</v>
      </c>
      <c r="E299" s="20"/>
      <c r="F299" s="14"/>
      <c r="G299" s="30">
        <f t="shared" si="23"/>
        <v>26000</v>
      </c>
      <c r="H299" s="67">
        <f t="shared" si="23"/>
        <v>0</v>
      </c>
      <c r="I299" s="56"/>
    </row>
    <row r="300" spans="1:9" s="33" customFormat="1" ht="23.25" customHeight="1">
      <c r="A300" s="4" t="s">
        <v>159</v>
      </c>
      <c r="B300" s="17" t="s">
        <v>263</v>
      </c>
      <c r="C300" s="17" t="s">
        <v>18</v>
      </c>
      <c r="D300" s="17" t="s">
        <v>24</v>
      </c>
      <c r="E300" s="20"/>
      <c r="F300" s="14"/>
      <c r="G300" s="30">
        <f t="shared" si="23"/>
        <v>26000</v>
      </c>
      <c r="H300" s="67">
        <f t="shared" si="23"/>
        <v>0</v>
      </c>
      <c r="I300" s="56"/>
    </row>
    <row r="301" spans="1:9" s="33" customFormat="1" ht="28.5">
      <c r="A301" s="4" t="s">
        <v>96</v>
      </c>
      <c r="B301" s="17" t="s">
        <v>264</v>
      </c>
      <c r="C301" s="5" t="s">
        <v>18</v>
      </c>
      <c r="D301" s="5" t="s">
        <v>24</v>
      </c>
      <c r="E301" s="5"/>
      <c r="F301" s="6"/>
      <c r="G301" s="30">
        <f t="shared" si="23"/>
        <v>26000</v>
      </c>
      <c r="H301" s="67">
        <f t="shared" si="23"/>
        <v>0</v>
      </c>
      <c r="I301" s="56"/>
    </row>
    <row r="302" spans="1:9" s="33" customFormat="1" ht="45">
      <c r="A302" s="7" t="s">
        <v>130</v>
      </c>
      <c r="B302" s="20" t="s">
        <v>264</v>
      </c>
      <c r="C302" s="9" t="s">
        <v>18</v>
      </c>
      <c r="D302" s="9" t="s">
        <v>24</v>
      </c>
      <c r="E302" s="9" t="s">
        <v>70</v>
      </c>
      <c r="F302" s="8"/>
      <c r="G302" s="31">
        <v>26000</v>
      </c>
      <c r="H302" s="68">
        <v>0</v>
      </c>
      <c r="I302" s="56"/>
    </row>
    <row r="303" spans="1:9" s="33" customFormat="1" ht="45">
      <c r="A303" s="7" t="s">
        <v>39</v>
      </c>
      <c r="B303" s="20" t="s">
        <v>264</v>
      </c>
      <c r="C303" s="9" t="s">
        <v>18</v>
      </c>
      <c r="D303" s="9" t="s">
        <v>24</v>
      </c>
      <c r="E303" s="9" t="s">
        <v>70</v>
      </c>
      <c r="F303" s="8">
        <v>906</v>
      </c>
      <c r="G303" s="31">
        <f>G298</f>
        <v>26000</v>
      </c>
      <c r="H303" s="68">
        <f>H298</f>
        <v>0</v>
      </c>
      <c r="I303" s="56"/>
    </row>
    <row r="304" spans="1:9" s="33" customFormat="1" ht="57">
      <c r="A304" s="3" t="s">
        <v>160</v>
      </c>
      <c r="B304" s="12" t="s">
        <v>265</v>
      </c>
      <c r="C304" s="18"/>
      <c r="D304" s="18"/>
      <c r="E304" s="18"/>
      <c r="F304" s="19"/>
      <c r="G304" s="46">
        <f>G305</f>
        <v>339500</v>
      </c>
      <c r="H304" s="66">
        <f>H305</f>
        <v>83364</v>
      </c>
      <c r="I304" s="56"/>
    </row>
    <row r="305" spans="1:9" s="33" customFormat="1" ht="15" customHeight="1">
      <c r="A305" s="2" t="s">
        <v>30</v>
      </c>
      <c r="B305" s="17" t="s">
        <v>265</v>
      </c>
      <c r="C305" s="5" t="s">
        <v>31</v>
      </c>
      <c r="D305" s="5"/>
      <c r="E305" s="5"/>
      <c r="F305" s="6"/>
      <c r="G305" s="30">
        <f>G306</f>
        <v>339500</v>
      </c>
      <c r="H305" s="67">
        <f>H306</f>
        <v>83364</v>
      </c>
      <c r="I305" s="56"/>
    </row>
    <row r="306" spans="1:9" s="33" customFormat="1" ht="14.25">
      <c r="A306" s="2" t="s">
        <v>36</v>
      </c>
      <c r="B306" s="17" t="s">
        <v>265</v>
      </c>
      <c r="C306" s="5" t="s">
        <v>31</v>
      </c>
      <c r="D306" s="5" t="s">
        <v>15</v>
      </c>
      <c r="E306" s="5"/>
      <c r="F306" s="6"/>
      <c r="G306" s="30">
        <f>G307+G310</f>
        <v>339500</v>
      </c>
      <c r="H306" s="67">
        <f>H307+H310</f>
        <v>83364</v>
      </c>
      <c r="I306" s="56"/>
    </row>
    <row r="307" spans="1:9" s="33" customFormat="1" ht="42.75">
      <c r="A307" s="2" t="s">
        <v>161</v>
      </c>
      <c r="B307" s="17" t="s">
        <v>266</v>
      </c>
      <c r="C307" s="5" t="s">
        <v>31</v>
      </c>
      <c r="D307" s="5" t="s">
        <v>15</v>
      </c>
      <c r="E307" s="5"/>
      <c r="F307" s="6"/>
      <c r="G307" s="30">
        <f>G308</f>
        <v>139500</v>
      </c>
      <c r="H307" s="67">
        <f>H308</f>
        <v>83364</v>
      </c>
      <c r="I307" s="56"/>
    </row>
    <row r="308" spans="1:9" s="26" customFormat="1" ht="28.5">
      <c r="A308" s="35" t="s">
        <v>64</v>
      </c>
      <c r="B308" s="17" t="s">
        <v>267</v>
      </c>
      <c r="C308" s="5" t="s">
        <v>31</v>
      </c>
      <c r="D308" s="5" t="s">
        <v>15</v>
      </c>
      <c r="E308" s="5"/>
      <c r="F308" s="6"/>
      <c r="G308" s="30">
        <f>G309</f>
        <v>139500</v>
      </c>
      <c r="H308" s="67">
        <f>H309</f>
        <v>83364</v>
      </c>
      <c r="I308" s="57"/>
    </row>
    <row r="309" spans="1:9" s="26" customFormat="1" ht="45">
      <c r="A309" s="7" t="s">
        <v>130</v>
      </c>
      <c r="B309" s="20" t="s">
        <v>267</v>
      </c>
      <c r="C309" s="9" t="s">
        <v>31</v>
      </c>
      <c r="D309" s="9" t="s">
        <v>15</v>
      </c>
      <c r="E309" s="9" t="s">
        <v>70</v>
      </c>
      <c r="F309" s="8"/>
      <c r="G309" s="31">
        <v>139500</v>
      </c>
      <c r="H309" s="68">
        <v>83364</v>
      </c>
      <c r="I309" s="57"/>
    </row>
    <row r="310" spans="1:9" s="26" customFormat="1" ht="30" customHeight="1">
      <c r="A310" s="2" t="s">
        <v>162</v>
      </c>
      <c r="B310" s="17" t="s">
        <v>285</v>
      </c>
      <c r="C310" s="5" t="s">
        <v>31</v>
      </c>
      <c r="D310" s="5" t="s">
        <v>15</v>
      </c>
      <c r="E310" s="5"/>
      <c r="F310" s="6"/>
      <c r="G310" s="30">
        <f>G311+G313</f>
        <v>200000</v>
      </c>
      <c r="H310" s="67">
        <f>H311+H313</f>
        <v>0</v>
      </c>
      <c r="I310" s="57"/>
    </row>
    <row r="311" spans="1:9" s="33" customFormat="1" ht="57" hidden="1">
      <c r="A311" s="2" t="s">
        <v>117</v>
      </c>
      <c r="B311" s="17" t="s">
        <v>286</v>
      </c>
      <c r="C311" s="5" t="s">
        <v>31</v>
      </c>
      <c r="D311" s="17" t="s">
        <v>15</v>
      </c>
      <c r="E311" s="5"/>
      <c r="F311" s="6"/>
      <c r="G311" s="30">
        <f>G312</f>
        <v>0</v>
      </c>
      <c r="H311" s="67">
        <f>H312</f>
        <v>0</v>
      </c>
      <c r="I311" s="56"/>
    </row>
    <row r="312" spans="1:9" s="33" customFormat="1" ht="45" hidden="1">
      <c r="A312" s="7" t="s">
        <v>130</v>
      </c>
      <c r="B312" s="20" t="s">
        <v>286</v>
      </c>
      <c r="C312" s="9" t="s">
        <v>31</v>
      </c>
      <c r="D312" s="20" t="s">
        <v>15</v>
      </c>
      <c r="E312" s="9" t="s">
        <v>70</v>
      </c>
      <c r="F312" s="8"/>
      <c r="G312" s="31">
        <v>0</v>
      </c>
      <c r="H312" s="68">
        <v>0</v>
      </c>
      <c r="I312" s="56"/>
    </row>
    <row r="313" spans="1:9" s="33" customFormat="1" ht="20.25" customHeight="1">
      <c r="A313" s="2" t="s">
        <v>132</v>
      </c>
      <c r="B313" s="5" t="s">
        <v>287</v>
      </c>
      <c r="C313" s="5" t="s">
        <v>31</v>
      </c>
      <c r="D313" s="17" t="s">
        <v>15</v>
      </c>
      <c r="E313" s="5"/>
      <c r="F313" s="8"/>
      <c r="G313" s="30">
        <f>G314</f>
        <v>200000</v>
      </c>
      <c r="H313" s="67">
        <f>H314</f>
        <v>0</v>
      </c>
      <c r="I313" s="56"/>
    </row>
    <row r="314" spans="1:9" s="33" customFormat="1" ht="45">
      <c r="A314" s="7" t="s">
        <v>130</v>
      </c>
      <c r="B314" s="9" t="s">
        <v>287</v>
      </c>
      <c r="C314" s="9" t="s">
        <v>31</v>
      </c>
      <c r="D314" s="20" t="s">
        <v>15</v>
      </c>
      <c r="E314" s="9" t="s">
        <v>70</v>
      </c>
      <c r="F314" s="8"/>
      <c r="G314" s="31">
        <v>200000</v>
      </c>
      <c r="H314" s="68">
        <v>0</v>
      </c>
      <c r="I314" s="56"/>
    </row>
    <row r="315" spans="1:9" s="33" customFormat="1" ht="45">
      <c r="A315" s="7" t="s">
        <v>39</v>
      </c>
      <c r="B315" s="20" t="s">
        <v>265</v>
      </c>
      <c r="C315" s="9" t="s">
        <v>31</v>
      </c>
      <c r="D315" s="20" t="s">
        <v>15</v>
      </c>
      <c r="E315" s="9" t="s">
        <v>70</v>
      </c>
      <c r="F315" s="8">
        <v>906</v>
      </c>
      <c r="G315" s="31">
        <f>G305</f>
        <v>339500</v>
      </c>
      <c r="H315" s="68">
        <f>H305</f>
        <v>83364</v>
      </c>
      <c r="I315" s="56"/>
    </row>
    <row r="316" spans="1:9" s="33" customFormat="1" ht="42.75">
      <c r="A316" s="3" t="s">
        <v>163</v>
      </c>
      <c r="B316" s="12" t="s">
        <v>268</v>
      </c>
      <c r="C316" s="18"/>
      <c r="D316" s="18"/>
      <c r="E316" s="18"/>
      <c r="F316" s="19"/>
      <c r="G316" s="46">
        <f>G317+G330+G339+G348+G359</f>
        <v>1258900</v>
      </c>
      <c r="H316" s="66">
        <f>H317+H330+H339+H348+H359</f>
        <v>133029</v>
      </c>
      <c r="I316" s="56"/>
    </row>
    <row r="317" spans="1:9" s="33" customFormat="1" ht="28.5">
      <c r="A317" s="36" t="s">
        <v>55</v>
      </c>
      <c r="B317" s="38" t="s">
        <v>269</v>
      </c>
      <c r="C317" s="38"/>
      <c r="D317" s="38"/>
      <c r="E317" s="38"/>
      <c r="F317" s="37"/>
      <c r="G317" s="49">
        <f aca="true" t="shared" si="24" ref="G317:H319">G318</f>
        <v>936500</v>
      </c>
      <c r="H317" s="71">
        <f t="shared" si="24"/>
        <v>115123</v>
      </c>
      <c r="I317" s="56"/>
    </row>
    <row r="318" spans="1:9" s="33" customFormat="1" ht="16.5" customHeight="1">
      <c r="A318" s="34" t="s">
        <v>92</v>
      </c>
      <c r="B318" s="17" t="s">
        <v>269</v>
      </c>
      <c r="C318" s="17" t="s">
        <v>18</v>
      </c>
      <c r="D318" s="17"/>
      <c r="E318" s="17"/>
      <c r="F318" s="13"/>
      <c r="G318" s="30">
        <f t="shared" si="24"/>
        <v>936500</v>
      </c>
      <c r="H318" s="67">
        <f t="shared" si="24"/>
        <v>115123</v>
      </c>
      <c r="I318" s="56"/>
    </row>
    <row r="319" spans="1:9" s="33" customFormat="1" ht="28.5">
      <c r="A319" s="4" t="s">
        <v>32</v>
      </c>
      <c r="B319" s="17" t="s">
        <v>269</v>
      </c>
      <c r="C319" s="17" t="s">
        <v>18</v>
      </c>
      <c r="D319" s="17" t="s">
        <v>24</v>
      </c>
      <c r="E319" s="17"/>
      <c r="F319" s="13"/>
      <c r="G319" s="30">
        <f t="shared" si="24"/>
        <v>936500</v>
      </c>
      <c r="H319" s="67">
        <f t="shared" si="24"/>
        <v>115123</v>
      </c>
      <c r="I319" s="56"/>
    </row>
    <row r="320" spans="1:9" s="33" customFormat="1" ht="21" customHeight="1">
      <c r="A320" s="4" t="s">
        <v>164</v>
      </c>
      <c r="B320" s="17" t="s">
        <v>270</v>
      </c>
      <c r="C320" s="17" t="s">
        <v>18</v>
      </c>
      <c r="D320" s="17" t="s">
        <v>24</v>
      </c>
      <c r="E320" s="17"/>
      <c r="F320" s="13"/>
      <c r="G320" s="30">
        <f>G321+G323+G325</f>
        <v>936500</v>
      </c>
      <c r="H320" s="67">
        <f>H321+H323+H325</f>
        <v>115123</v>
      </c>
      <c r="I320" s="56"/>
    </row>
    <row r="321" spans="1:9" s="33" customFormat="1" ht="57">
      <c r="A321" s="4" t="s">
        <v>9</v>
      </c>
      <c r="B321" s="17" t="s">
        <v>271</v>
      </c>
      <c r="C321" s="5" t="s">
        <v>18</v>
      </c>
      <c r="D321" s="5" t="s">
        <v>24</v>
      </c>
      <c r="E321" s="5"/>
      <c r="F321" s="6"/>
      <c r="G321" s="30">
        <f>G322</f>
        <v>109900</v>
      </c>
      <c r="H321" s="67">
        <f>H322</f>
        <v>15125</v>
      </c>
      <c r="I321" s="56"/>
    </row>
    <row r="322" spans="1:9" s="33" customFormat="1" ht="45">
      <c r="A322" s="7" t="s">
        <v>130</v>
      </c>
      <c r="B322" s="20" t="s">
        <v>271</v>
      </c>
      <c r="C322" s="9" t="s">
        <v>18</v>
      </c>
      <c r="D322" s="9" t="s">
        <v>24</v>
      </c>
      <c r="E322" s="9" t="s">
        <v>70</v>
      </c>
      <c r="F322" s="8"/>
      <c r="G322" s="31">
        <v>109900</v>
      </c>
      <c r="H322" s="68">
        <v>15125</v>
      </c>
      <c r="I322" s="56"/>
    </row>
    <row r="323" spans="1:9" s="26" customFormat="1" ht="28.5">
      <c r="A323" s="2" t="s">
        <v>297</v>
      </c>
      <c r="B323" s="17" t="s">
        <v>272</v>
      </c>
      <c r="C323" s="5" t="s">
        <v>18</v>
      </c>
      <c r="D323" s="5" t="s">
        <v>24</v>
      </c>
      <c r="E323" s="5"/>
      <c r="F323" s="6"/>
      <c r="G323" s="30">
        <f>G324</f>
        <v>427800</v>
      </c>
      <c r="H323" s="67">
        <f>H324</f>
        <v>0</v>
      </c>
      <c r="I323" s="57"/>
    </row>
    <row r="324" spans="1:9" s="33" customFormat="1" ht="45">
      <c r="A324" s="7" t="s">
        <v>130</v>
      </c>
      <c r="B324" s="20" t="s">
        <v>272</v>
      </c>
      <c r="C324" s="9" t="s">
        <v>18</v>
      </c>
      <c r="D324" s="9" t="s">
        <v>24</v>
      </c>
      <c r="E324" s="9" t="s">
        <v>70</v>
      </c>
      <c r="F324" s="8"/>
      <c r="G324" s="31">
        <v>427800</v>
      </c>
      <c r="H324" s="68">
        <v>0</v>
      </c>
      <c r="I324" s="56"/>
    </row>
    <row r="325" spans="1:9" s="33" customFormat="1" ht="57">
      <c r="A325" s="2" t="s">
        <v>117</v>
      </c>
      <c r="B325" s="17" t="s">
        <v>273</v>
      </c>
      <c r="C325" s="5" t="s">
        <v>18</v>
      </c>
      <c r="D325" s="5" t="s">
        <v>24</v>
      </c>
      <c r="E325" s="5"/>
      <c r="F325" s="8"/>
      <c r="G325" s="30">
        <f>G326+G328</f>
        <v>398800</v>
      </c>
      <c r="H325" s="67">
        <f>H326+H328</f>
        <v>99998</v>
      </c>
      <c r="I325" s="56"/>
    </row>
    <row r="326" spans="1:9" s="33" customFormat="1" ht="17.25" customHeight="1">
      <c r="A326" s="7" t="s">
        <v>365</v>
      </c>
      <c r="B326" s="20" t="s">
        <v>273</v>
      </c>
      <c r="C326" s="9" t="s">
        <v>18</v>
      </c>
      <c r="D326" s="9" t="s">
        <v>24</v>
      </c>
      <c r="E326" s="9" t="s">
        <v>340</v>
      </c>
      <c r="F326" s="8"/>
      <c r="G326" s="31">
        <v>380500</v>
      </c>
      <c r="H326" s="68">
        <f>H327</f>
        <v>99998</v>
      </c>
      <c r="I326" s="56"/>
    </row>
    <row r="327" spans="1:9" s="33" customFormat="1" ht="45">
      <c r="A327" s="7" t="s">
        <v>39</v>
      </c>
      <c r="B327" s="20" t="s">
        <v>273</v>
      </c>
      <c r="C327" s="9" t="s">
        <v>18</v>
      </c>
      <c r="D327" s="9" t="s">
        <v>24</v>
      </c>
      <c r="E327" s="9" t="s">
        <v>340</v>
      </c>
      <c r="F327" s="8">
        <v>906</v>
      </c>
      <c r="G327" s="31">
        <v>380500</v>
      </c>
      <c r="H327" s="68">
        <v>99998</v>
      </c>
      <c r="I327" s="56"/>
    </row>
    <row r="328" spans="1:9" s="33" customFormat="1" ht="19.5" customHeight="1">
      <c r="A328" s="7" t="s">
        <v>330</v>
      </c>
      <c r="B328" s="20" t="s">
        <v>273</v>
      </c>
      <c r="C328" s="9" t="s">
        <v>18</v>
      </c>
      <c r="D328" s="9" t="s">
        <v>24</v>
      </c>
      <c r="E328" s="9" t="s">
        <v>329</v>
      </c>
      <c r="F328" s="8"/>
      <c r="G328" s="31">
        <v>18300</v>
      </c>
      <c r="H328" s="68">
        <v>0</v>
      </c>
      <c r="I328" s="56"/>
    </row>
    <row r="329" spans="1:9" s="33" customFormat="1" ht="30">
      <c r="A329" s="7" t="s">
        <v>38</v>
      </c>
      <c r="B329" s="20" t="s">
        <v>273</v>
      </c>
      <c r="C329" s="9" t="s">
        <v>18</v>
      </c>
      <c r="D329" s="9" t="s">
        <v>24</v>
      </c>
      <c r="E329" s="9" t="s">
        <v>329</v>
      </c>
      <c r="F329" s="8">
        <v>902</v>
      </c>
      <c r="G329" s="31">
        <v>18300</v>
      </c>
      <c r="H329" s="68">
        <v>0</v>
      </c>
      <c r="I329" s="56"/>
    </row>
    <row r="330" spans="1:9" s="33" customFormat="1" ht="57">
      <c r="A330" s="40" t="s">
        <v>113</v>
      </c>
      <c r="B330" s="38" t="s">
        <v>274</v>
      </c>
      <c r="C330" s="38"/>
      <c r="D330" s="38"/>
      <c r="E330" s="38"/>
      <c r="F330" s="37"/>
      <c r="G330" s="49">
        <f aca="true" t="shared" si="25" ref="G330:H332">G331</f>
        <v>36000</v>
      </c>
      <c r="H330" s="71">
        <f t="shared" si="25"/>
        <v>16019</v>
      </c>
      <c r="I330" s="56"/>
    </row>
    <row r="331" spans="1:9" s="33" customFormat="1" ht="17.25" customHeight="1">
      <c r="A331" s="34" t="s">
        <v>7</v>
      </c>
      <c r="B331" s="17" t="s">
        <v>274</v>
      </c>
      <c r="C331" s="17" t="s">
        <v>17</v>
      </c>
      <c r="D331" s="17"/>
      <c r="E331" s="17"/>
      <c r="F331" s="13"/>
      <c r="G331" s="30">
        <f t="shared" si="25"/>
        <v>36000</v>
      </c>
      <c r="H331" s="67">
        <f t="shared" si="25"/>
        <v>16019</v>
      </c>
      <c r="I331" s="56"/>
    </row>
    <row r="332" spans="1:9" s="33" customFormat="1" ht="17.25" customHeight="1">
      <c r="A332" s="34" t="s">
        <v>114</v>
      </c>
      <c r="B332" s="17" t="s">
        <v>274</v>
      </c>
      <c r="C332" s="17" t="s">
        <v>17</v>
      </c>
      <c r="D332" s="17" t="s">
        <v>22</v>
      </c>
      <c r="E332" s="17"/>
      <c r="F332" s="13"/>
      <c r="G332" s="30">
        <f t="shared" si="25"/>
        <v>36000</v>
      </c>
      <c r="H332" s="67">
        <f t="shared" si="25"/>
        <v>16019</v>
      </c>
      <c r="I332" s="56"/>
    </row>
    <row r="333" spans="1:9" s="33" customFormat="1" ht="30" customHeight="1">
      <c r="A333" s="34" t="s">
        <v>165</v>
      </c>
      <c r="B333" s="17" t="s">
        <v>275</v>
      </c>
      <c r="C333" s="17" t="s">
        <v>17</v>
      </c>
      <c r="D333" s="17" t="s">
        <v>22</v>
      </c>
      <c r="E333" s="17"/>
      <c r="F333" s="13"/>
      <c r="G333" s="30">
        <f>G334+G336</f>
        <v>36000</v>
      </c>
      <c r="H333" s="67">
        <f>H334+H336</f>
        <v>16019</v>
      </c>
      <c r="I333" s="56"/>
    </row>
    <row r="334" spans="1:9" s="33" customFormat="1" ht="57">
      <c r="A334" s="2" t="s">
        <v>9</v>
      </c>
      <c r="B334" s="17" t="s">
        <v>298</v>
      </c>
      <c r="C334" s="17" t="s">
        <v>17</v>
      </c>
      <c r="D334" s="17" t="s">
        <v>22</v>
      </c>
      <c r="E334" s="17"/>
      <c r="F334" s="13"/>
      <c r="G334" s="30">
        <f>G335</f>
        <v>36000</v>
      </c>
      <c r="H334" s="67">
        <f>H335</f>
        <v>16019</v>
      </c>
      <c r="I334" s="56"/>
    </row>
    <row r="335" spans="1:9" s="33" customFormat="1" ht="17.25" customHeight="1">
      <c r="A335" s="23" t="s">
        <v>93</v>
      </c>
      <c r="B335" s="20" t="s">
        <v>298</v>
      </c>
      <c r="C335" s="20" t="s">
        <v>17</v>
      </c>
      <c r="D335" s="20" t="s">
        <v>22</v>
      </c>
      <c r="E335" s="20" t="s">
        <v>95</v>
      </c>
      <c r="F335" s="14"/>
      <c r="G335" s="31">
        <v>36000</v>
      </c>
      <c r="H335" s="68">
        <v>16019</v>
      </c>
      <c r="I335" s="56"/>
    </row>
    <row r="336" spans="1:9" s="33" customFormat="1" ht="42.75" hidden="1">
      <c r="A336" s="4" t="s">
        <v>300</v>
      </c>
      <c r="B336" s="17" t="s">
        <v>299</v>
      </c>
      <c r="C336" s="17" t="s">
        <v>17</v>
      </c>
      <c r="D336" s="17" t="s">
        <v>22</v>
      </c>
      <c r="E336" s="17"/>
      <c r="F336" s="13"/>
      <c r="G336" s="30">
        <f>G337</f>
        <v>0</v>
      </c>
      <c r="H336" s="67">
        <f>H337</f>
        <v>0</v>
      </c>
      <c r="I336" s="56"/>
    </row>
    <row r="337" spans="1:9" s="33" customFormat="1" ht="17.25" customHeight="1" hidden="1">
      <c r="A337" s="23" t="s">
        <v>93</v>
      </c>
      <c r="B337" s="20" t="s">
        <v>299</v>
      </c>
      <c r="C337" s="20" t="s">
        <v>17</v>
      </c>
      <c r="D337" s="20" t="s">
        <v>22</v>
      </c>
      <c r="E337" s="20" t="s">
        <v>95</v>
      </c>
      <c r="F337" s="14"/>
      <c r="G337" s="31">
        <v>0</v>
      </c>
      <c r="H337" s="68">
        <v>0</v>
      </c>
      <c r="I337" s="56"/>
    </row>
    <row r="338" spans="1:9" s="33" customFormat="1" ht="45">
      <c r="A338" s="7" t="s">
        <v>39</v>
      </c>
      <c r="B338" s="20" t="s">
        <v>274</v>
      </c>
      <c r="C338" s="9" t="s">
        <v>17</v>
      </c>
      <c r="D338" s="9" t="s">
        <v>22</v>
      </c>
      <c r="E338" s="9" t="s">
        <v>95</v>
      </c>
      <c r="F338" s="8">
        <v>906</v>
      </c>
      <c r="G338" s="31">
        <f>G331</f>
        <v>36000</v>
      </c>
      <c r="H338" s="68">
        <f>H331</f>
        <v>16019</v>
      </c>
      <c r="I338" s="56"/>
    </row>
    <row r="339" spans="1:9" s="33" customFormat="1" ht="28.5">
      <c r="A339" s="36" t="s">
        <v>57</v>
      </c>
      <c r="B339" s="38" t="s">
        <v>276</v>
      </c>
      <c r="C339" s="38"/>
      <c r="D339" s="38"/>
      <c r="E339" s="38"/>
      <c r="F339" s="37"/>
      <c r="G339" s="49">
        <f aca="true" t="shared" si="26" ref="G339:H341">G340</f>
        <v>202400</v>
      </c>
      <c r="H339" s="71">
        <f t="shared" si="26"/>
        <v>1887</v>
      </c>
      <c r="I339" s="56"/>
    </row>
    <row r="340" spans="1:9" s="33" customFormat="1" ht="15.75" customHeight="1">
      <c r="A340" s="34" t="s">
        <v>92</v>
      </c>
      <c r="B340" s="17" t="s">
        <v>276</v>
      </c>
      <c r="C340" s="17" t="s">
        <v>18</v>
      </c>
      <c r="D340" s="17"/>
      <c r="E340" s="17"/>
      <c r="F340" s="13"/>
      <c r="G340" s="30">
        <f t="shared" si="26"/>
        <v>202400</v>
      </c>
      <c r="H340" s="67">
        <f t="shared" si="26"/>
        <v>1887</v>
      </c>
      <c r="I340" s="56"/>
    </row>
    <row r="341" spans="1:9" s="33" customFormat="1" ht="14.25">
      <c r="A341" s="2" t="s">
        <v>33</v>
      </c>
      <c r="B341" s="17" t="s">
        <v>276</v>
      </c>
      <c r="C341" s="17" t="s">
        <v>18</v>
      </c>
      <c r="D341" s="17" t="s">
        <v>15</v>
      </c>
      <c r="E341" s="17"/>
      <c r="F341" s="13"/>
      <c r="G341" s="30">
        <f t="shared" si="26"/>
        <v>202400</v>
      </c>
      <c r="H341" s="67">
        <f t="shared" si="26"/>
        <v>1887</v>
      </c>
      <c r="I341" s="56"/>
    </row>
    <row r="342" spans="1:9" s="33" customFormat="1" ht="28.5">
      <c r="A342" s="2" t="s">
        <v>166</v>
      </c>
      <c r="B342" s="17" t="s">
        <v>277</v>
      </c>
      <c r="C342" s="17" t="s">
        <v>18</v>
      </c>
      <c r="D342" s="17" t="s">
        <v>15</v>
      </c>
      <c r="E342" s="17"/>
      <c r="F342" s="13"/>
      <c r="G342" s="30">
        <f>G345+G343</f>
        <v>202400</v>
      </c>
      <c r="H342" s="67">
        <f>H345+H343</f>
        <v>1887</v>
      </c>
      <c r="I342" s="56"/>
    </row>
    <row r="343" spans="1:9" s="33" customFormat="1" ht="14.25">
      <c r="A343" s="2" t="s">
        <v>302</v>
      </c>
      <c r="B343" s="17" t="s">
        <v>301</v>
      </c>
      <c r="C343" s="17" t="s">
        <v>18</v>
      </c>
      <c r="D343" s="17" t="s">
        <v>15</v>
      </c>
      <c r="E343" s="17"/>
      <c r="F343" s="13"/>
      <c r="G343" s="30">
        <f>G344</f>
        <v>57000</v>
      </c>
      <c r="H343" s="67">
        <f>H344</f>
        <v>0</v>
      </c>
      <c r="I343" s="56"/>
    </row>
    <row r="344" spans="1:9" s="33" customFormat="1" ht="24" customHeight="1">
      <c r="A344" s="7" t="s">
        <v>94</v>
      </c>
      <c r="B344" s="20" t="s">
        <v>301</v>
      </c>
      <c r="C344" s="9" t="s">
        <v>18</v>
      </c>
      <c r="D344" s="9" t="s">
        <v>15</v>
      </c>
      <c r="E344" s="9" t="s">
        <v>95</v>
      </c>
      <c r="F344" s="13"/>
      <c r="G344" s="31">
        <v>57000</v>
      </c>
      <c r="H344" s="68">
        <v>0</v>
      </c>
      <c r="I344" s="56"/>
    </row>
    <row r="345" spans="1:9" s="33" customFormat="1" ht="57">
      <c r="A345" s="2" t="s">
        <v>9</v>
      </c>
      <c r="B345" s="17" t="s">
        <v>278</v>
      </c>
      <c r="C345" s="5" t="s">
        <v>18</v>
      </c>
      <c r="D345" s="5" t="s">
        <v>15</v>
      </c>
      <c r="E345" s="5"/>
      <c r="F345" s="6"/>
      <c r="G345" s="30">
        <f>G346</f>
        <v>145400</v>
      </c>
      <c r="H345" s="67">
        <f>H346</f>
        <v>1887</v>
      </c>
      <c r="I345" s="56"/>
    </row>
    <row r="346" spans="1:9" s="33" customFormat="1" ht="18" customHeight="1">
      <c r="A346" s="7" t="s">
        <v>94</v>
      </c>
      <c r="B346" s="20" t="s">
        <v>278</v>
      </c>
      <c r="C346" s="9" t="s">
        <v>18</v>
      </c>
      <c r="D346" s="9" t="s">
        <v>15</v>
      </c>
      <c r="E346" s="9" t="s">
        <v>95</v>
      </c>
      <c r="F346" s="8"/>
      <c r="G346" s="31">
        <v>145400</v>
      </c>
      <c r="H346" s="68">
        <v>1887</v>
      </c>
      <c r="I346" s="56"/>
    </row>
    <row r="347" spans="1:9" s="33" customFormat="1" ht="45">
      <c r="A347" s="7" t="s">
        <v>39</v>
      </c>
      <c r="B347" s="20" t="s">
        <v>276</v>
      </c>
      <c r="C347" s="9" t="s">
        <v>18</v>
      </c>
      <c r="D347" s="9" t="s">
        <v>15</v>
      </c>
      <c r="E347" s="9" t="s">
        <v>95</v>
      </c>
      <c r="F347" s="8">
        <v>906</v>
      </c>
      <c r="G347" s="31">
        <f>G341</f>
        <v>202400</v>
      </c>
      <c r="H347" s="68">
        <f>H341</f>
        <v>1887</v>
      </c>
      <c r="I347" s="56"/>
    </row>
    <row r="348" spans="1:9" s="33" customFormat="1" ht="42.75">
      <c r="A348" s="36" t="s">
        <v>56</v>
      </c>
      <c r="B348" s="38" t="s">
        <v>279</v>
      </c>
      <c r="C348" s="38"/>
      <c r="D348" s="38"/>
      <c r="E348" s="38"/>
      <c r="F348" s="37"/>
      <c r="G348" s="49">
        <f aca="true" t="shared" si="27" ref="G348:H350">G349</f>
        <v>65000</v>
      </c>
      <c r="H348" s="71">
        <f t="shared" si="27"/>
        <v>0</v>
      </c>
      <c r="I348" s="56"/>
    </row>
    <row r="349" spans="1:9" s="33" customFormat="1" ht="14.25">
      <c r="A349" s="34" t="s">
        <v>92</v>
      </c>
      <c r="B349" s="17" t="s">
        <v>279</v>
      </c>
      <c r="C349" s="17" t="s">
        <v>18</v>
      </c>
      <c r="D349" s="17"/>
      <c r="E349" s="17"/>
      <c r="F349" s="13"/>
      <c r="G349" s="30">
        <f t="shared" si="27"/>
        <v>65000</v>
      </c>
      <c r="H349" s="67">
        <f t="shared" si="27"/>
        <v>0</v>
      </c>
      <c r="I349" s="56"/>
    </row>
    <row r="350" spans="1:9" s="33" customFormat="1" ht="14.25">
      <c r="A350" s="2" t="s">
        <v>33</v>
      </c>
      <c r="B350" s="17" t="s">
        <v>279</v>
      </c>
      <c r="C350" s="17" t="s">
        <v>18</v>
      </c>
      <c r="D350" s="17" t="s">
        <v>15</v>
      </c>
      <c r="E350" s="17"/>
      <c r="F350" s="13"/>
      <c r="G350" s="30">
        <f t="shared" si="27"/>
        <v>65000</v>
      </c>
      <c r="H350" s="67">
        <f t="shared" si="27"/>
        <v>0</v>
      </c>
      <c r="I350" s="56"/>
    </row>
    <row r="351" spans="1:9" s="33" customFormat="1" ht="14.25">
      <c r="A351" s="2" t="s">
        <v>167</v>
      </c>
      <c r="B351" s="17" t="s">
        <v>280</v>
      </c>
      <c r="C351" s="17" t="s">
        <v>18</v>
      </c>
      <c r="D351" s="17" t="s">
        <v>15</v>
      </c>
      <c r="E351" s="17"/>
      <c r="F351" s="13"/>
      <c r="G351" s="30">
        <f>G354+G352+G356</f>
        <v>65000</v>
      </c>
      <c r="H351" s="67">
        <f>H354+H352+H356</f>
        <v>0</v>
      </c>
      <c r="I351" s="56"/>
    </row>
    <row r="352" spans="1:9" s="33" customFormat="1" ht="28.5">
      <c r="A352" s="2" t="s">
        <v>304</v>
      </c>
      <c r="B352" s="17" t="s">
        <v>303</v>
      </c>
      <c r="C352" s="5" t="s">
        <v>18</v>
      </c>
      <c r="D352" s="5" t="s">
        <v>15</v>
      </c>
      <c r="E352" s="5"/>
      <c r="F352" s="13"/>
      <c r="G352" s="30">
        <f>G353</f>
        <v>65000</v>
      </c>
      <c r="H352" s="67">
        <f>H353</f>
        <v>0</v>
      </c>
      <c r="I352" s="56"/>
    </row>
    <row r="353" spans="1:9" s="33" customFormat="1" ht="15">
      <c r="A353" s="7" t="s">
        <v>94</v>
      </c>
      <c r="B353" s="20" t="s">
        <v>303</v>
      </c>
      <c r="C353" s="9" t="s">
        <v>18</v>
      </c>
      <c r="D353" s="9" t="s">
        <v>15</v>
      </c>
      <c r="E353" s="9" t="s">
        <v>95</v>
      </c>
      <c r="F353" s="13"/>
      <c r="G353" s="31">
        <v>65000</v>
      </c>
      <c r="H353" s="68">
        <v>0</v>
      </c>
      <c r="I353" s="56"/>
    </row>
    <row r="354" spans="1:9" s="33" customFormat="1" ht="57" hidden="1">
      <c r="A354" s="2" t="s">
        <v>9</v>
      </c>
      <c r="B354" s="17" t="s">
        <v>281</v>
      </c>
      <c r="C354" s="5" t="s">
        <v>18</v>
      </c>
      <c r="D354" s="5" t="s">
        <v>15</v>
      </c>
      <c r="E354" s="5"/>
      <c r="F354" s="6"/>
      <c r="G354" s="30">
        <f>G355</f>
        <v>0</v>
      </c>
      <c r="H354" s="67">
        <f>H355</f>
        <v>0</v>
      </c>
      <c r="I354" s="56"/>
    </row>
    <row r="355" spans="1:9" s="33" customFormat="1" ht="15" hidden="1">
      <c r="A355" s="7" t="s">
        <v>94</v>
      </c>
      <c r="B355" s="20" t="s">
        <v>281</v>
      </c>
      <c r="C355" s="9" t="s">
        <v>18</v>
      </c>
      <c r="D355" s="9" t="s">
        <v>15</v>
      </c>
      <c r="E355" s="9" t="s">
        <v>95</v>
      </c>
      <c r="F355" s="8"/>
      <c r="G355" s="31">
        <v>0</v>
      </c>
      <c r="H355" s="68">
        <v>0</v>
      </c>
      <c r="I355" s="56"/>
    </row>
    <row r="356" spans="1:9" s="33" customFormat="1" ht="57" hidden="1">
      <c r="A356" s="4" t="s">
        <v>117</v>
      </c>
      <c r="B356" s="17" t="s">
        <v>305</v>
      </c>
      <c r="C356" s="5" t="s">
        <v>18</v>
      </c>
      <c r="D356" s="5" t="s">
        <v>15</v>
      </c>
      <c r="E356" s="5"/>
      <c r="F356" s="8"/>
      <c r="G356" s="30">
        <f>G357</f>
        <v>0</v>
      </c>
      <c r="H356" s="67">
        <f>H357</f>
        <v>0</v>
      </c>
      <c r="I356" s="56"/>
    </row>
    <row r="357" spans="1:9" s="33" customFormat="1" ht="15" hidden="1">
      <c r="A357" s="7" t="s">
        <v>94</v>
      </c>
      <c r="B357" s="20" t="s">
        <v>305</v>
      </c>
      <c r="C357" s="9" t="s">
        <v>18</v>
      </c>
      <c r="D357" s="9" t="s">
        <v>15</v>
      </c>
      <c r="E357" s="9" t="s">
        <v>95</v>
      </c>
      <c r="F357" s="8"/>
      <c r="G357" s="31">
        <v>0</v>
      </c>
      <c r="H357" s="68">
        <v>0</v>
      </c>
      <c r="I357" s="56"/>
    </row>
    <row r="358" spans="1:9" s="33" customFormat="1" ht="45">
      <c r="A358" s="7" t="s">
        <v>39</v>
      </c>
      <c r="B358" s="20" t="s">
        <v>279</v>
      </c>
      <c r="C358" s="9" t="s">
        <v>18</v>
      </c>
      <c r="D358" s="9" t="s">
        <v>15</v>
      </c>
      <c r="E358" s="9" t="s">
        <v>95</v>
      </c>
      <c r="F358" s="8">
        <v>906</v>
      </c>
      <c r="G358" s="31">
        <v>65000</v>
      </c>
      <c r="H358" s="68">
        <v>0</v>
      </c>
      <c r="I358" s="56"/>
    </row>
    <row r="359" spans="1:9" s="33" customFormat="1" ht="42.75">
      <c r="A359" s="36" t="s">
        <v>296</v>
      </c>
      <c r="B359" s="38" t="s">
        <v>282</v>
      </c>
      <c r="C359" s="38"/>
      <c r="D359" s="38"/>
      <c r="E359" s="38"/>
      <c r="F359" s="37"/>
      <c r="G359" s="49">
        <f aca="true" t="shared" si="28" ref="G359:H363">G360</f>
        <v>19000</v>
      </c>
      <c r="H359" s="71">
        <f t="shared" si="28"/>
        <v>0</v>
      </c>
      <c r="I359" s="56"/>
    </row>
    <row r="360" spans="1:9" s="33" customFormat="1" ht="14.25">
      <c r="A360" s="34" t="s">
        <v>92</v>
      </c>
      <c r="B360" s="17" t="s">
        <v>282</v>
      </c>
      <c r="C360" s="17" t="s">
        <v>18</v>
      </c>
      <c r="D360" s="17"/>
      <c r="E360" s="17"/>
      <c r="F360" s="13"/>
      <c r="G360" s="30">
        <f t="shared" si="28"/>
        <v>19000</v>
      </c>
      <c r="H360" s="67">
        <f t="shared" si="28"/>
        <v>0</v>
      </c>
      <c r="I360" s="56"/>
    </row>
    <row r="361" spans="1:9" s="33" customFormat="1" ht="14.25">
      <c r="A361" s="2" t="s">
        <v>33</v>
      </c>
      <c r="B361" s="17" t="s">
        <v>282</v>
      </c>
      <c r="C361" s="17" t="s">
        <v>18</v>
      </c>
      <c r="D361" s="17" t="s">
        <v>15</v>
      </c>
      <c r="E361" s="17"/>
      <c r="F361" s="13"/>
      <c r="G361" s="30">
        <f t="shared" si="28"/>
        <v>19000</v>
      </c>
      <c r="H361" s="67">
        <f t="shared" si="28"/>
        <v>0</v>
      </c>
      <c r="I361" s="56"/>
    </row>
    <row r="362" spans="1:9" s="33" customFormat="1" ht="16.5" customHeight="1">
      <c r="A362" s="2" t="s">
        <v>168</v>
      </c>
      <c r="B362" s="17" t="s">
        <v>283</v>
      </c>
      <c r="C362" s="17" t="s">
        <v>18</v>
      </c>
      <c r="D362" s="17" t="s">
        <v>15</v>
      </c>
      <c r="E362" s="17"/>
      <c r="F362" s="13"/>
      <c r="G362" s="30">
        <f t="shared" si="28"/>
        <v>19000</v>
      </c>
      <c r="H362" s="67">
        <f t="shared" si="28"/>
        <v>0</v>
      </c>
      <c r="I362" s="56"/>
    </row>
    <row r="363" spans="1:9" s="33" customFormat="1" ht="57">
      <c r="A363" s="2" t="s">
        <v>9</v>
      </c>
      <c r="B363" s="17" t="s">
        <v>284</v>
      </c>
      <c r="C363" s="5" t="s">
        <v>18</v>
      </c>
      <c r="D363" s="5" t="s">
        <v>15</v>
      </c>
      <c r="E363" s="5"/>
      <c r="F363" s="6"/>
      <c r="G363" s="30">
        <f t="shared" si="28"/>
        <v>19000</v>
      </c>
      <c r="H363" s="67">
        <f t="shared" si="28"/>
        <v>0</v>
      </c>
      <c r="I363" s="56"/>
    </row>
    <row r="364" spans="1:9" s="33" customFormat="1" ht="15">
      <c r="A364" s="7" t="s">
        <v>94</v>
      </c>
      <c r="B364" s="20" t="s">
        <v>284</v>
      </c>
      <c r="C364" s="9" t="s">
        <v>18</v>
      </c>
      <c r="D364" s="9" t="s">
        <v>15</v>
      </c>
      <c r="E364" s="9" t="s">
        <v>95</v>
      </c>
      <c r="F364" s="8"/>
      <c r="G364" s="31">
        <v>19000</v>
      </c>
      <c r="H364" s="68">
        <v>0</v>
      </c>
      <c r="I364" s="56"/>
    </row>
    <row r="365" spans="1:9" s="33" customFormat="1" ht="30.75" customHeight="1">
      <c r="A365" s="7" t="s">
        <v>39</v>
      </c>
      <c r="B365" s="20" t="s">
        <v>236</v>
      </c>
      <c r="C365" s="9" t="s">
        <v>18</v>
      </c>
      <c r="D365" s="9" t="s">
        <v>15</v>
      </c>
      <c r="E365" s="9" t="s">
        <v>95</v>
      </c>
      <c r="F365" s="8">
        <v>906</v>
      </c>
      <c r="G365" s="31">
        <v>19000</v>
      </c>
      <c r="H365" s="68">
        <v>0</v>
      </c>
      <c r="I365" s="56"/>
    </row>
    <row r="366" spans="1:9" s="33" customFormat="1" ht="71.25">
      <c r="A366" s="3" t="s">
        <v>331</v>
      </c>
      <c r="B366" s="12" t="s">
        <v>326</v>
      </c>
      <c r="C366" s="18"/>
      <c r="D366" s="18"/>
      <c r="E366" s="18"/>
      <c r="F366" s="19"/>
      <c r="G366" s="46">
        <f aca="true" t="shared" si="29" ref="G366:H368">G367</f>
        <v>1177999</v>
      </c>
      <c r="H366" s="66">
        <f t="shared" si="29"/>
        <v>182426.59</v>
      </c>
      <c r="I366" s="56"/>
    </row>
    <row r="367" spans="1:9" s="33" customFormat="1" ht="15.75" customHeight="1">
      <c r="A367" s="2" t="s">
        <v>5</v>
      </c>
      <c r="B367" s="17" t="s">
        <v>326</v>
      </c>
      <c r="C367" s="5" t="s">
        <v>15</v>
      </c>
      <c r="D367" s="5"/>
      <c r="E367" s="5"/>
      <c r="F367" s="6"/>
      <c r="G367" s="30">
        <f t="shared" si="29"/>
        <v>1177999</v>
      </c>
      <c r="H367" s="67">
        <f t="shared" si="29"/>
        <v>182426.59</v>
      </c>
      <c r="I367" s="56"/>
    </row>
    <row r="368" spans="1:9" s="33" customFormat="1" ht="18" customHeight="1">
      <c r="A368" s="2" t="s">
        <v>6</v>
      </c>
      <c r="B368" s="17" t="s">
        <v>326</v>
      </c>
      <c r="C368" s="5" t="s">
        <v>15</v>
      </c>
      <c r="D368" s="5" t="s">
        <v>28</v>
      </c>
      <c r="E368" s="5"/>
      <c r="F368" s="6"/>
      <c r="G368" s="30">
        <f t="shared" si="29"/>
        <v>1177999</v>
      </c>
      <c r="H368" s="67">
        <f t="shared" si="29"/>
        <v>182426.59</v>
      </c>
      <c r="I368" s="56"/>
    </row>
    <row r="369" spans="1:9" s="33" customFormat="1" ht="14.25">
      <c r="A369" s="2" t="s">
        <v>332</v>
      </c>
      <c r="B369" s="17" t="s">
        <v>327</v>
      </c>
      <c r="C369" s="5" t="s">
        <v>15</v>
      </c>
      <c r="D369" s="5" t="s">
        <v>28</v>
      </c>
      <c r="E369" s="5"/>
      <c r="F369" s="6"/>
      <c r="G369" s="30">
        <f>G370+G374+G377</f>
        <v>1177999</v>
      </c>
      <c r="H369" s="67">
        <f>H370+H374+H377</f>
        <v>182426.59</v>
      </c>
      <c r="I369" s="56"/>
    </row>
    <row r="370" spans="1:9" s="33" customFormat="1" ht="42.75">
      <c r="A370" s="2" t="s">
        <v>333</v>
      </c>
      <c r="B370" s="17" t="s">
        <v>328</v>
      </c>
      <c r="C370" s="5" t="s">
        <v>15</v>
      </c>
      <c r="D370" s="5" t="s">
        <v>28</v>
      </c>
      <c r="E370" s="5"/>
      <c r="F370" s="6"/>
      <c r="G370" s="30">
        <f>G371+G372</f>
        <v>622399</v>
      </c>
      <c r="H370" s="67">
        <f>H371+H372</f>
        <v>98809</v>
      </c>
      <c r="I370" s="56"/>
    </row>
    <row r="371" spans="1:9" s="33" customFormat="1" ht="45">
      <c r="A371" s="7" t="s">
        <v>130</v>
      </c>
      <c r="B371" s="20" t="s">
        <v>328</v>
      </c>
      <c r="C371" s="9" t="s">
        <v>15</v>
      </c>
      <c r="D371" s="9" t="s">
        <v>28</v>
      </c>
      <c r="E371" s="9" t="s">
        <v>70</v>
      </c>
      <c r="F371" s="8"/>
      <c r="G371" s="31">
        <v>620462</v>
      </c>
      <c r="H371" s="68">
        <v>96872</v>
      </c>
      <c r="I371" s="56"/>
    </row>
    <row r="372" spans="1:9" s="33" customFormat="1" ht="15">
      <c r="A372" s="7" t="s">
        <v>330</v>
      </c>
      <c r="B372" s="20" t="s">
        <v>328</v>
      </c>
      <c r="C372" s="9" t="s">
        <v>15</v>
      </c>
      <c r="D372" s="9" t="s">
        <v>28</v>
      </c>
      <c r="E372" s="9" t="s">
        <v>329</v>
      </c>
      <c r="F372" s="8"/>
      <c r="G372" s="31">
        <v>1937</v>
      </c>
      <c r="H372" s="68">
        <v>1937</v>
      </c>
      <c r="I372" s="56"/>
    </row>
    <row r="373" spans="1:9" s="33" customFormat="1" ht="30">
      <c r="A373" s="7" t="s">
        <v>38</v>
      </c>
      <c r="B373" s="20" t="s">
        <v>328</v>
      </c>
      <c r="C373" s="9" t="s">
        <v>15</v>
      </c>
      <c r="D373" s="9" t="s">
        <v>28</v>
      </c>
      <c r="E373" s="9" t="s">
        <v>377</v>
      </c>
      <c r="F373" s="8">
        <v>902</v>
      </c>
      <c r="G373" s="31">
        <v>622399</v>
      </c>
      <c r="H373" s="68">
        <f>H371+H372</f>
        <v>98809</v>
      </c>
      <c r="I373" s="56"/>
    </row>
    <row r="374" spans="1:9" s="26" customFormat="1" ht="42.75">
      <c r="A374" s="2" t="s">
        <v>361</v>
      </c>
      <c r="B374" s="17" t="s">
        <v>359</v>
      </c>
      <c r="C374" s="5" t="s">
        <v>15</v>
      </c>
      <c r="D374" s="5" t="s">
        <v>28</v>
      </c>
      <c r="E374" s="5"/>
      <c r="F374" s="6"/>
      <c r="G374" s="30">
        <f>G375+G376</f>
        <v>487600</v>
      </c>
      <c r="H374" s="67">
        <f>H375+H376</f>
        <v>79600</v>
      </c>
      <c r="I374" s="57"/>
    </row>
    <row r="375" spans="1:9" s="33" customFormat="1" ht="45">
      <c r="A375" s="23" t="s">
        <v>130</v>
      </c>
      <c r="B375" s="20" t="s">
        <v>359</v>
      </c>
      <c r="C375" s="9" t="s">
        <v>15</v>
      </c>
      <c r="D375" s="9" t="s">
        <v>28</v>
      </c>
      <c r="E375" s="9" t="s">
        <v>70</v>
      </c>
      <c r="F375" s="8">
        <v>909</v>
      </c>
      <c r="G375" s="31">
        <v>457600</v>
      </c>
      <c r="H375" s="68">
        <v>79600</v>
      </c>
      <c r="I375" s="56"/>
    </row>
    <row r="376" spans="1:9" s="33" customFormat="1" ht="15">
      <c r="A376" s="7" t="s">
        <v>119</v>
      </c>
      <c r="B376" s="20" t="s">
        <v>359</v>
      </c>
      <c r="C376" s="9" t="s">
        <v>15</v>
      </c>
      <c r="D376" s="9" t="s">
        <v>28</v>
      </c>
      <c r="E376" s="9" t="s">
        <v>118</v>
      </c>
      <c r="F376" s="8">
        <v>909</v>
      </c>
      <c r="G376" s="31">
        <v>30000</v>
      </c>
      <c r="H376" s="68">
        <v>0</v>
      </c>
      <c r="I376" s="56"/>
    </row>
    <row r="377" spans="1:9" s="33" customFormat="1" ht="85.5">
      <c r="A377" s="2" t="s">
        <v>362</v>
      </c>
      <c r="B377" s="17" t="s">
        <v>360</v>
      </c>
      <c r="C377" s="5" t="s">
        <v>15</v>
      </c>
      <c r="D377" s="5" t="s">
        <v>28</v>
      </c>
      <c r="E377" s="5"/>
      <c r="F377" s="6"/>
      <c r="G377" s="30">
        <f>G378+G379</f>
        <v>68000</v>
      </c>
      <c r="H377" s="67">
        <f>H378+H379</f>
        <v>4017.5899999999997</v>
      </c>
      <c r="I377" s="56"/>
    </row>
    <row r="378" spans="1:9" s="33" customFormat="1" ht="45">
      <c r="A378" s="23" t="s">
        <v>130</v>
      </c>
      <c r="B378" s="20" t="s">
        <v>360</v>
      </c>
      <c r="C378" s="9" t="s">
        <v>15</v>
      </c>
      <c r="D378" s="9" t="s">
        <v>28</v>
      </c>
      <c r="E378" s="9" t="s">
        <v>70</v>
      </c>
      <c r="F378" s="8">
        <v>909</v>
      </c>
      <c r="G378" s="31">
        <v>63000</v>
      </c>
      <c r="H378" s="68">
        <v>3563.93</v>
      </c>
      <c r="I378" s="56"/>
    </row>
    <row r="379" spans="1:9" s="33" customFormat="1" ht="15">
      <c r="A379" s="7" t="s">
        <v>119</v>
      </c>
      <c r="B379" s="20" t="s">
        <v>360</v>
      </c>
      <c r="C379" s="9" t="s">
        <v>15</v>
      </c>
      <c r="D379" s="9" t="s">
        <v>28</v>
      </c>
      <c r="E379" s="9" t="s">
        <v>118</v>
      </c>
      <c r="F379" s="8">
        <v>909</v>
      </c>
      <c r="G379" s="31">
        <v>5000</v>
      </c>
      <c r="H379" s="68">
        <v>453.66</v>
      </c>
      <c r="I379" s="56"/>
    </row>
    <row r="380" spans="1:9" s="33" customFormat="1" ht="45">
      <c r="A380" s="23" t="s">
        <v>42</v>
      </c>
      <c r="B380" s="20" t="s">
        <v>326</v>
      </c>
      <c r="C380" s="9" t="s">
        <v>15</v>
      </c>
      <c r="D380" s="9" t="s">
        <v>28</v>
      </c>
      <c r="E380" s="9" t="s">
        <v>363</v>
      </c>
      <c r="F380" s="8">
        <v>909</v>
      </c>
      <c r="G380" s="31">
        <f>G374+G377</f>
        <v>555600</v>
      </c>
      <c r="H380" s="68">
        <f>H374+H377</f>
        <v>83617.59</v>
      </c>
      <c r="I380" s="56"/>
    </row>
    <row r="381" spans="1:9" s="33" customFormat="1" ht="57">
      <c r="A381" s="3" t="s">
        <v>350</v>
      </c>
      <c r="B381" s="12" t="s">
        <v>179</v>
      </c>
      <c r="C381" s="18"/>
      <c r="D381" s="18"/>
      <c r="E381" s="18"/>
      <c r="F381" s="19"/>
      <c r="G381" s="46">
        <f aca="true" t="shared" si="30" ref="G381:H386">G382</f>
        <v>45000</v>
      </c>
      <c r="H381" s="66">
        <f t="shared" si="30"/>
        <v>0</v>
      </c>
      <c r="I381" s="56"/>
    </row>
    <row r="382" spans="1:9" s="33" customFormat="1" ht="15.75" customHeight="1">
      <c r="A382" s="2" t="s">
        <v>5</v>
      </c>
      <c r="B382" s="17" t="s">
        <v>179</v>
      </c>
      <c r="C382" s="5" t="s">
        <v>15</v>
      </c>
      <c r="D382" s="5"/>
      <c r="E382" s="5"/>
      <c r="F382" s="6"/>
      <c r="G382" s="30">
        <f t="shared" si="30"/>
        <v>45000</v>
      </c>
      <c r="H382" s="67">
        <f t="shared" si="30"/>
        <v>0</v>
      </c>
      <c r="I382" s="56"/>
    </row>
    <row r="383" spans="1:9" s="33" customFormat="1" ht="18" customHeight="1">
      <c r="A383" s="2" t="s">
        <v>6</v>
      </c>
      <c r="B383" s="17" t="s">
        <v>179</v>
      </c>
      <c r="C383" s="5" t="s">
        <v>15</v>
      </c>
      <c r="D383" s="5" t="s">
        <v>28</v>
      </c>
      <c r="E383" s="5"/>
      <c r="F383" s="6"/>
      <c r="G383" s="30">
        <f t="shared" si="30"/>
        <v>45000</v>
      </c>
      <c r="H383" s="67">
        <f t="shared" si="30"/>
        <v>0</v>
      </c>
      <c r="I383" s="56"/>
    </row>
    <row r="384" spans="1:9" s="33" customFormat="1" ht="28.5">
      <c r="A384" s="2" t="s">
        <v>178</v>
      </c>
      <c r="B384" s="17" t="s">
        <v>180</v>
      </c>
      <c r="C384" s="5" t="s">
        <v>15</v>
      </c>
      <c r="D384" s="5" t="s">
        <v>28</v>
      </c>
      <c r="E384" s="5"/>
      <c r="F384" s="6"/>
      <c r="G384" s="30">
        <f t="shared" si="30"/>
        <v>45000</v>
      </c>
      <c r="H384" s="67">
        <f t="shared" si="30"/>
        <v>0</v>
      </c>
      <c r="I384" s="56"/>
    </row>
    <row r="385" spans="1:9" s="33" customFormat="1" ht="42.75">
      <c r="A385" s="2" t="s">
        <v>125</v>
      </c>
      <c r="B385" s="17" t="s">
        <v>181</v>
      </c>
      <c r="C385" s="5" t="s">
        <v>15</v>
      </c>
      <c r="D385" s="5" t="s">
        <v>28</v>
      </c>
      <c r="E385" s="5"/>
      <c r="F385" s="6"/>
      <c r="G385" s="30">
        <f t="shared" si="30"/>
        <v>45000</v>
      </c>
      <c r="H385" s="67">
        <f t="shared" si="30"/>
        <v>0</v>
      </c>
      <c r="I385" s="56"/>
    </row>
    <row r="386" spans="1:9" s="33" customFormat="1" ht="45">
      <c r="A386" s="7" t="s">
        <v>130</v>
      </c>
      <c r="B386" s="20" t="s">
        <v>181</v>
      </c>
      <c r="C386" s="9" t="s">
        <v>15</v>
      </c>
      <c r="D386" s="9" t="s">
        <v>28</v>
      </c>
      <c r="E386" s="20" t="s">
        <v>70</v>
      </c>
      <c r="F386" s="8"/>
      <c r="G386" s="31">
        <f t="shared" si="30"/>
        <v>45000</v>
      </c>
      <c r="H386" s="68">
        <v>0</v>
      </c>
      <c r="I386" s="56"/>
    </row>
    <row r="387" spans="1:9" s="33" customFormat="1" ht="30">
      <c r="A387" s="7" t="s">
        <v>38</v>
      </c>
      <c r="B387" s="20" t="s">
        <v>181</v>
      </c>
      <c r="C387" s="9" t="s">
        <v>15</v>
      </c>
      <c r="D387" s="9" t="s">
        <v>28</v>
      </c>
      <c r="E387" s="20" t="s">
        <v>70</v>
      </c>
      <c r="F387" s="8">
        <v>902</v>
      </c>
      <c r="G387" s="31">
        <v>45000</v>
      </c>
      <c r="H387" s="68">
        <v>0</v>
      </c>
      <c r="I387" s="56"/>
    </row>
    <row r="388" spans="1:9" s="33" customFormat="1" ht="85.5" hidden="1">
      <c r="A388" s="3" t="s">
        <v>315</v>
      </c>
      <c r="B388" s="12" t="s">
        <v>316</v>
      </c>
      <c r="C388" s="18"/>
      <c r="D388" s="18"/>
      <c r="E388" s="18"/>
      <c r="F388" s="19"/>
      <c r="G388" s="46">
        <f aca="true" t="shared" si="31" ref="G388:H393">G389</f>
        <v>0</v>
      </c>
      <c r="H388" s="66">
        <f t="shared" si="31"/>
        <v>0</v>
      </c>
      <c r="I388" s="56"/>
    </row>
    <row r="389" spans="1:9" s="33" customFormat="1" ht="16.5" customHeight="1" hidden="1">
      <c r="A389" s="4" t="s">
        <v>5</v>
      </c>
      <c r="B389" s="17" t="s">
        <v>316</v>
      </c>
      <c r="C389" s="17" t="s">
        <v>15</v>
      </c>
      <c r="D389" s="17"/>
      <c r="E389" s="17"/>
      <c r="F389" s="13"/>
      <c r="G389" s="30">
        <f t="shared" si="31"/>
        <v>0</v>
      </c>
      <c r="H389" s="67">
        <f t="shared" si="31"/>
        <v>0</v>
      </c>
      <c r="I389" s="56"/>
    </row>
    <row r="390" spans="1:9" s="33" customFormat="1" ht="18.75" customHeight="1" hidden="1">
      <c r="A390" s="4" t="s">
        <v>6</v>
      </c>
      <c r="B390" s="17" t="s">
        <v>316</v>
      </c>
      <c r="C390" s="17" t="s">
        <v>15</v>
      </c>
      <c r="D390" s="17" t="s">
        <v>28</v>
      </c>
      <c r="E390" s="17"/>
      <c r="F390" s="13"/>
      <c r="G390" s="30">
        <f t="shared" si="31"/>
        <v>0</v>
      </c>
      <c r="H390" s="67">
        <f t="shared" si="31"/>
        <v>0</v>
      </c>
      <c r="I390" s="56"/>
    </row>
    <row r="391" spans="1:9" s="33" customFormat="1" ht="85.5" hidden="1">
      <c r="A391" s="2" t="s">
        <v>317</v>
      </c>
      <c r="B391" s="17" t="s">
        <v>319</v>
      </c>
      <c r="C391" s="17" t="s">
        <v>15</v>
      </c>
      <c r="D391" s="17" t="s">
        <v>28</v>
      </c>
      <c r="E391" s="17"/>
      <c r="F391" s="13"/>
      <c r="G391" s="30">
        <f t="shared" si="31"/>
        <v>0</v>
      </c>
      <c r="H391" s="67">
        <f t="shared" si="31"/>
        <v>0</v>
      </c>
      <c r="I391" s="56"/>
    </row>
    <row r="392" spans="1:9" s="33" customFormat="1" ht="28.5" hidden="1">
      <c r="A392" s="2" t="s">
        <v>318</v>
      </c>
      <c r="B392" s="17" t="s">
        <v>320</v>
      </c>
      <c r="C392" s="17" t="s">
        <v>15</v>
      </c>
      <c r="D392" s="17" t="s">
        <v>28</v>
      </c>
      <c r="E392" s="17"/>
      <c r="F392" s="13"/>
      <c r="G392" s="30">
        <f t="shared" si="31"/>
        <v>0</v>
      </c>
      <c r="H392" s="67">
        <f t="shared" si="31"/>
        <v>0</v>
      </c>
      <c r="I392" s="56"/>
    </row>
    <row r="393" spans="1:9" s="33" customFormat="1" ht="30.75" customHeight="1" hidden="1">
      <c r="A393" s="23" t="s">
        <v>69</v>
      </c>
      <c r="B393" s="20" t="s">
        <v>320</v>
      </c>
      <c r="C393" s="20" t="s">
        <v>15</v>
      </c>
      <c r="D393" s="20" t="s">
        <v>28</v>
      </c>
      <c r="E393" s="20" t="s">
        <v>70</v>
      </c>
      <c r="F393" s="14"/>
      <c r="G393" s="31">
        <f t="shared" si="31"/>
        <v>0</v>
      </c>
      <c r="H393" s="68">
        <f t="shared" si="31"/>
        <v>0</v>
      </c>
      <c r="I393" s="56"/>
    </row>
    <row r="394" spans="1:9" s="33" customFormat="1" ht="45" hidden="1">
      <c r="A394" s="23" t="s">
        <v>42</v>
      </c>
      <c r="B394" s="20" t="s">
        <v>320</v>
      </c>
      <c r="C394" s="9" t="s">
        <v>15</v>
      </c>
      <c r="D394" s="9" t="s">
        <v>28</v>
      </c>
      <c r="E394" s="9" t="s">
        <v>70</v>
      </c>
      <c r="F394" s="8">
        <v>909</v>
      </c>
      <c r="G394" s="31"/>
      <c r="H394" s="68"/>
      <c r="I394" s="56"/>
    </row>
    <row r="395" spans="1:9" s="33" customFormat="1" ht="57">
      <c r="A395" s="3" t="s">
        <v>351</v>
      </c>
      <c r="B395" s="12" t="s">
        <v>217</v>
      </c>
      <c r="C395" s="18"/>
      <c r="D395" s="18"/>
      <c r="E395" s="18"/>
      <c r="F395" s="19"/>
      <c r="G395" s="46">
        <f aca="true" t="shared" si="32" ref="G395:H400">G396</f>
        <v>1250000</v>
      </c>
      <c r="H395" s="66">
        <f t="shared" si="32"/>
        <v>834000</v>
      </c>
      <c r="I395" s="56"/>
    </row>
    <row r="396" spans="1:9" s="33" customFormat="1" ht="15.75" customHeight="1">
      <c r="A396" s="34" t="s">
        <v>60</v>
      </c>
      <c r="B396" s="17" t="s">
        <v>217</v>
      </c>
      <c r="C396" s="5" t="s">
        <v>27</v>
      </c>
      <c r="D396" s="5"/>
      <c r="E396" s="5"/>
      <c r="F396" s="6"/>
      <c r="G396" s="30">
        <f t="shared" si="32"/>
        <v>1250000</v>
      </c>
      <c r="H396" s="67">
        <f t="shared" si="32"/>
        <v>834000</v>
      </c>
      <c r="I396" s="56"/>
    </row>
    <row r="397" spans="1:9" s="33" customFormat="1" ht="14.25">
      <c r="A397" s="4" t="s">
        <v>61</v>
      </c>
      <c r="B397" s="17" t="s">
        <v>217</v>
      </c>
      <c r="C397" s="5" t="s">
        <v>27</v>
      </c>
      <c r="D397" s="5" t="s">
        <v>22</v>
      </c>
      <c r="E397" s="5"/>
      <c r="F397" s="6"/>
      <c r="G397" s="30">
        <f>G398</f>
        <v>1250000</v>
      </c>
      <c r="H397" s="67">
        <f>H398</f>
        <v>834000</v>
      </c>
      <c r="I397" s="56"/>
    </row>
    <row r="398" spans="1:9" s="33" customFormat="1" ht="14.25">
      <c r="A398" s="4" t="s">
        <v>169</v>
      </c>
      <c r="B398" s="17" t="s">
        <v>218</v>
      </c>
      <c r="C398" s="5" t="s">
        <v>27</v>
      </c>
      <c r="D398" s="5" t="s">
        <v>22</v>
      </c>
      <c r="E398" s="5"/>
      <c r="F398" s="6"/>
      <c r="G398" s="30">
        <f>G399</f>
        <v>1250000</v>
      </c>
      <c r="H398" s="67">
        <f>H399</f>
        <v>834000</v>
      </c>
      <c r="I398" s="56"/>
    </row>
    <row r="399" spans="1:9" s="33" customFormat="1" ht="28.5">
      <c r="A399" s="4" t="s">
        <v>62</v>
      </c>
      <c r="B399" s="17" t="s">
        <v>219</v>
      </c>
      <c r="C399" s="5" t="s">
        <v>27</v>
      </c>
      <c r="D399" s="5" t="s">
        <v>22</v>
      </c>
      <c r="E399" s="5"/>
      <c r="F399" s="6"/>
      <c r="G399" s="30">
        <f t="shared" si="32"/>
        <v>1250000</v>
      </c>
      <c r="H399" s="67">
        <f t="shared" si="32"/>
        <v>834000</v>
      </c>
      <c r="I399" s="56"/>
    </row>
    <row r="400" spans="1:9" s="33" customFormat="1" ht="23.25" customHeight="1">
      <c r="A400" s="23" t="s">
        <v>90</v>
      </c>
      <c r="B400" s="20" t="s">
        <v>219</v>
      </c>
      <c r="C400" s="9" t="s">
        <v>27</v>
      </c>
      <c r="D400" s="9" t="s">
        <v>22</v>
      </c>
      <c r="E400" s="9" t="s">
        <v>91</v>
      </c>
      <c r="F400" s="8"/>
      <c r="G400" s="31">
        <f t="shared" si="32"/>
        <v>1250000</v>
      </c>
      <c r="H400" s="68">
        <v>834000</v>
      </c>
      <c r="I400" s="56"/>
    </row>
    <row r="401" spans="1:9" s="33" customFormat="1" ht="30">
      <c r="A401" s="7" t="s">
        <v>38</v>
      </c>
      <c r="B401" s="20" t="s">
        <v>219</v>
      </c>
      <c r="C401" s="9" t="s">
        <v>27</v>
      </c>
      <c r="D401" s="9" t="s">
        <v>22</v>
      </c>
      <c r="E401" s="9" t="s">
        <v>91</v>
      </c>
      <c r="F401" s="8">
        <v>902</v>
      </c>
      <c r="G401" s="31">
        <v>1250000</v>
      </c>
      <c r="H401" s="68">
        <v>834000</v>
      </c>
      <c r="I401" s="56"/>
    </row>
    <row r="402" spans="1:9" s="33" customFormat="1" ht="57" hidden="1">
      <c r="A402" s="3" t="s">
        <v>352</v>
      </c>
      <c r="B402" s="12" t="s">
        <v>194</v>
      </c>
      <c r="C402" s="12"/>
      <c r="D402" s="12"/>
      <c r="E402" s="12"/>
      <c r="F402" s="11"/>
      <c r="G402" s="46">
        <f aca="true" t="shared" si="33" ref="G402:H406">G403</f>
        <v>0</v>
      </c>
      <c r="H402" s="66">
        <f t="shared" si="33"/>
        <v>0</v>
      </c>
      <c r="I402" s="56"/>
    </row>
    <row r="403" spans="1:9" s="33" customFormat="1" ht="15.75" customHeight="1" hidden="1">
      <c r="A403" s="2" t="s">
        <v>5</v>
      </c>
      <c r="B403" s="17" t="s">
        <v>194</v>
      </c>
      <c r="C403" s="5" t="s">
        <v>15</v>
      </c>
      <c r="D403" s="5"/>
      <c r="E403" s="5"/>
      <c r="F403" s="6"/>
      <c r="G403" s="30">
        <f t="shared" si="33"/>
        <v>0</v>
      </c>
      <c r="H403" s="67">
        <f t="shared" si="33"/>
        <v>0</v>
      </c>
      <c r="I403" s="56"/>
    </row>
    <row r="404" spans="1:9" s="33" customFormat="1" ht="18" customHeight="1" hidden="1">
      <c r="A404" s="2" t="s">
        <v>6</v>
      </c>
      <c r="B404" s="17" t="s">
        <v>194</v>
      </c>
      <c r="C404" s="5" t="s">
        <v>15</v>
      </c>
      <c r="D404" s="5" t="s">
        <v>28</v>
      </c>
      <c r="E404" s="5"/>
      <c r="F404" s="6"/>
      <c r="G404" s="30">
        <f t="shared" si="33"/>
        <v>0</v>
      </c>
      <c r="H404" s="67">
        <f t="shared" si="33"/>
        <v>0</v>
      </c>
      <c r="I404" s="56"/>
    </row>
    <row r="405" spans="1:9" s="33" customFormat="1" ht="18" customHeight="1" hidden="1">
      <c r="A405" s="2" t="s">
        <v>170</v>
      </c>
      <c r="B405" s="17" t="s">
        <v>195</v>
      </c>
      <c r="C405" s="5" t="s">
        <v>15</v>
      </c>
      <c r="D405" s="5" t="s">
        <v>28</v>
      </c>
      <c r="E405" s="5"/>
      <c r="F405" s="6"/>
      <c r="G405" s="30">
        <f t="shared" si="33"/>
        <v>0</v>
      </c>
      <c r="H405" s="67">
        <f t="shared" si="33"/>
        <v>0</v>
      </c>
      <c r="I405" s="56"/>
    </row>
    <row r="406" spans="1:9" s="33" customFormat="1" ht="28.5" hidden="1">
      <c r="A406" s="2" t="s">
        <v>59</v>
      </c>
      <c r="B406" s="17" t="s">
        <v>196</v>
      </c>
      <c r="C406" s="5" t="s">
        <v>15</v>
      </c>
      <c r="D406" s="5" t="s">
        <v>28</v>
      </c>
      <c r="E406" s="5"/>
      <c r="F406" s="6"/>
      <c r="G406" s="30">
        <f t="shared" si="33"/>
        <v>0</v>
      </c>
      <c r="H406" s="67">
        <f t="shared" si="33"/>
        <v>0</v>
      </c>
      <c r="I406" s="56"/>
    </row>
    <row r="407" spans="1:9" s="33" customFormat="1" ht="45" hidden="1">
      <c r="A407" s="7" t="s">
        <v>130</v>
      </c>
      <c r="B407" s="20" t="s">
        <v>196</v>
      </c>
      <c r="C407" s="9" t="s">
        <v>15</v>
      </c>
      <c r="D407" s="9" t="s">
        <v>28</v>
      </c>
      <c r="E407" s="9" t="s">
        <v>70</v>
      </c>
      <c r="F407" s="8"/>
      <c r="G407" s="31">
        <f>G408+G409+G410+G411</f>
        <v>0</v>
      </c>
      <c r="H407" s="68">
        <f>H408+H409+H410+H411</f>
        <v>0</v>
      </c>
      <c r="I407" s="56"/>
    </row>
    <row r="408" spans="1:9" s="33" customFormat="1" ht="30" hidden="1">
      <c r="A408" s="7" t="s">
        <v>38</v>
      </c>
      <c r="B408" s="20" t="s">
        <v>196</v>
      </c>
      <c r="C408" s="9" t="s">
        <v>15</v>
      </c>
      <c r="D408" s="9" t="s">
        <v>28</v>
      </c>
      <c r="E408" s="9" t="s">
        <v>70</v>
      </c>
      <c r="F408" s="8">
        <v>902</v>
      </c>
      <c r="G408" s="31"/>
      <c r="H408" s="68"/>
      <c r="I408" s="56"/>
    </row>
    <row r="409" spans="1:9" s="33" customFormat="1" ht="45" hidden="1">
      <c r="A409" s="7" t="s">
        <v>41</v>
      </c>
      <c r="B409" s="20" t="s">
        <v>196</v>
      </c>
      <c r="C409" s="9" t="s">
        <v>15</v>
      </c>
      <c r="D409" s="9" t="s">
        <v>28</v>
      </c>
      <c r="E409" s="9" t="s">
        <v>70</v>
      </c>
      <c r="F409" s="8">
        <v>908</v>
      </c>
      <c r="G409" s="31"/>
      <c r="H409" s="68"/>
      <c r="I409" s="56"/>
    </row>
    <row r="410" spans="1:9" s="33" customFormat="1" ht="45" hidden="1">
      <c r="A410" s="23" t="s">
        <v>42</v>
      </c>
      <c r="B410" s="20" t="s">
        <v>196</v>
      </c>
      <c r="C410" s="9" t="s">
        <v>15</v>
      </c>
      <c r="D410" s="9" t="s">
        <v>28</v>
      </c>
      <c r="E410" s="9" t="s">
        <v>70</v>
      </c>
      <c r="F410" s="8">
        <v>909</v>
      </c>
      <c r="G410" s="31"/>
      <c r="H410" s="68"/>
      <c r="I410" s="56"/>
    </row>
    <row r="411" spans="1:9" s="33" customFormat="1" ht="45" hidden="1">
      <c r="A411" s="7" t="s">
        <v>43</v>
      </c>
      <c r="B411" s="20" t="s">
        <v>196</v>
      </c>
      <c r="C411" s="9" t="s">
        <v>15</v>
      </c>
      <c r="D411" s="9" t="s">
        <v>28</v>
      </c>
      <c r="E411" s="9" t="s">
        <v>70</v>
      </c>
      <c r="F411" s="8">
        <v>910</v>
      </c>
      <c r="G411" s="31"/>
      <c r="H411" s="68"/>
      <c r="I411" s="56"/>
    </row>
    <row r="412" spans="1:9" s="33" customFormat="1" ht="57">
      <c r="A412" s="3" t="s">
        <v>121</v>
      </c>
      <c r="B412" s="12" t="s">
        <v>220</v>
      </c>
      <c r="C412" s="12"/>
      <c r="D412" s="12"/>
      <c r="E412" s="12"/>
      <c r="F412" s="11"/>
      <c r="G412" s="46">
        <f aca="true" t="shared" si="34" ref="G412:H417">G413</f>
        <v>30000</v>
      </c>
      <c r="H412" s="66">
        <f t="shared" si="34"/>
        <v>0</v>
      </c>
      <c r="I412" s="56"/>
    </row>
    <row r="413" spans="1:9" s="33" customFormat="1" ht="18" customHeight="1">
      <c r="A413" s="2" t="s">
        <v>12</v>
      </c>
      <c r="B413" s="17" t="s">
        <v>220</v>
      </c>
      <c r="C413" s="5" t="s">
        <v>24</v>
      </c>
      <c r="D413" s="5"/>
      <c r="E413" s="5"/>
      <c r="F413" s="6"/>
      <c r="G413" s="30">
        <f t="shared" si="34"/>
        <v>30000</v>
      </c>
      <c r="H413" s="67">
        <f t="shared" si="34"/>
        <v>0</v>
      </c>
      <c r="I413" s="56"/>
    </row>
    <row r="414" spans="1:9" s="33" customFormat="1" ht="15" customHeight="1">
      <c r="A414" s="2" t="s">
        <v>13</v>
      </c>
      <c r="B414" s="17" t="s">
        <v>220</v>
      </c>
      <c r="C414" s="5" t="s">
        <v>24</v>
      </c>
      <c r="D414" s="5" t="s">
        <v>23</v>
      </c>
      <c r="E414" s="5"/>
      <c r="F414" s="6"/>
      <c r="G414" s="30">
        <f t="shared" si="34"/>
        <v>30000</v>
      </c>
      <c r="H414" s="67">
        <f t="shared" si="34"/>
        <v>0</v>
      </c>
      <c r="I414" s="56"/>
    </row>
    <row r="415" spans="1:9" s="33" customFormat="1" ht="14.25">
      <c r="A415" s="2" t="s">
        <v>308</v>
      </c>
      <c r="B415" s="17" t="s">
        <v>221</v>
      </c>
      <c r="C415" s="5" t="s">
        <v>24</v>
      </c>
      <c r="D415" s="5" t="s">
        <v>18</v>
      </c>
      <c r="E415" s="5"/>
      <c r="F415" s="6"/>
      <c r="G415" s="30">
        <f t="shared" si="34"/>
        <v>30000</v>
      </c>
      <c r="H415" s="67">
        <f t="shared" si="34"/>
        <v>0</v>
      </c>
      <c r="I415" s="56"/>
    </row>
    <row r="416" spans="1:9" s="33" customFormat="1" ht="29.25" customHeight="1">
      <c r="A416" s="2" t="s">
        <v>58</v>
      </c>
      <c r="B416" s="17" t="s">
        <v>222</v>
      </c>
      <c r="C416" s="5" t="s">
        <v>24</v>
      </c>
      <c r="D416" s="5" t="s">
        <v>23</v>
      </c>
      <c r="E416" s="5"/>
      <c r="F416" s="6"/>
      <c r="G416" s="30">
        <f t="shared" si="34"/>
        <v>30000</v>
      </c>
      <c r="H416" s="67">
        <f t="shared" si="34"/>
        <v>0</v>
      </c>
      <c r="I416" s="56"/>
    </row>
    <row r="417" spans="1:9" s="33" customFormat="1" ht="45">
      <c r="A417" s="7" t="s">
        <v>130</v>
      </c>
      <c r="B417" s="20" t="s">
        <v>222</v>
      </c>
      <c r="C417" s="9" t="s">
        <v>24</v>
      </c>
      <c r="D417" s="9" t="s">
        <v>23</v>
      </c>
      <c r="E417" s="9" t="s">
        <v>70</v>
      </c>
      <c r="F417" s="8"/>
      <c r="G417" s="31">
        <f t="shared" si="34"/>
        <v>30000</v>
      </c>
      <c r="H417" s="68">
        <v>0</v>
      </c>
      <c r="I417" s="56"/>
    </row>
    <row r="418" spans="1:9" s="33" customFormat="1" ht="45">
      <c r="A418" s="7" t="s">
        <v>41</v>
      </c>
      <c r="B418" s="20" t="s">
        <v>171</v>
      </c>
      <c r="C418" s="9" t="s">
        <v>24</v>
      </c>
      <c r="D418" s="9" t="s">
        <v>23</v>
      </c>
      <c r="E418" s="9" t="s">
        <v>70</v>
      </c>
      <c r="F418" s="8">
        <v>908</v>
      </c>
      <c r="G418" s="31">
        <v>30000</v>
      </c>
      <c r="H418" s="68">
        <v>0</v>
      </c>
      <c r="I418" s="56"/>
    </row>
    <row r="419" spans="1:9" s="33" customFormat="1" ht="85.5" hidden="1">
      <c r="A419" s="3" t="s">
        <v>353</v>
      </c>
      <c r="B419" s="12" t="s">
        <v>356</v>
      </c>
      <c r="C419" s="12"/>
      <c r="D419" s="12"/>
      <c r="E419" s="12"/>
      <c r="F419" s="11"/>
      <c r="G419" s="46">
        <f aca="true" t="shared" si="35" ref="G419:H424">G420</f>
        <v>0</v>
      </c>
      <c r="H419" s="66">
        <f t="shared" si="35"/>
        <v>0</v>
      </c>
      <c r="I419" s="56"/>
    </row>
    <row r="420" spans="1:9" s="33" customFormat="1" ht="14.25" hidden="1">
      <c r="A420" s="34" t="s">
        <v>7</v>
      </c>
      <c r="B420" s="17" t="s">
        <v>356</v>
      </c>
      <c r="C420" s="17" t="s">
        <v>17</v>
      </c>
      <c r="D420" s="17"/>
      <c r="E420" s="17"/>
      <c r="F420" s="13"/>
      <c r="G420" s="30">
        <f t="shared" si="35"/>
        <v>0</v>
      </c>
      <c r="H420" s="67">
        <f t="shared" si="35"/>
        <v>0</v>
      </c>
      <c r="I420" s="56"/>
    </row>
    <row r="421" spans="1:9" s="33" customFormat="1" ht="14.25" hidden="1">
      <c r="A421" s="34" t="s">
        <v>114</v>
      </c>
      <c r="B421" s="17" t="s">
        <v>356</v>
      </c>
      <c r="C421" s="17" t="s">
        <v>17</v>
      </c>
      <c r="D421" s="17" t="s">
        <v>22</v>
      </c>
      <c r="E421" s="17"/>
      <c r="F421" s="13"/>
      <c r="G421" s="30">
        <f t="shared" si="35"/>
        <v>0</v>
      </c>
      <c r="H421" s="67">
        <f t="shared" si="35"/>
        <v>0</v>
      </c>
      <c r="I421" s="56"/>
    </row>
    <row r="422" spans="1:9" s="33" customFormat="1" ht="71.25" hidden="1">
      <c r="A422" s="58" t="s">
        <v>354</v>
      </c>
      <c r="B422" s="59" t="s">
        <v>357</v>
      </c>
      <c r="C422" s="17" t="s">
        <v>17</v>
      </c>
      <c r="D422" s="17" t="s">
        <v>22</v>
      </c>
      <c r="E422" s="17"/>
      <c r="F422" s="13"/>
      <c r="G422" s="30">
        <f t="shared" si="35"/>
        <v>0</v>
      </c>
      <c r="H422" s="67">
        <f t="shared" si="35"/>
        <v>0</v>
      </c>
      <c r="I422" s="56"/>
    </row>
    <row r="423" spans="1:9" s="33" customFormat="1" ht="71.25" hidden="1">
      <c r="A423" s="58" t="s">
        <v>355</v>
      </c>
      <c r="B423" s="59" t="s">
        <v>358</v>
      </c>
      <c r="C423" s="5" t="s">
        <v>17</v>
      </c>
      <c r="D423" s="5" t="s">
        <v>22</v>
      </c>
      <c r="E423" s="5"/>
      <c r="F423" s="6"/>
      <c r="G423" s="30">
        <f t="shared" si="35"/>
        <v>0</v>
      </c>
      <c r="H423" s="67">
        <f t="shared" si="35"/>
        <v>0</v>
      </c>
      <c r="I423" s="56"/>
    </row>
    <row r="424" spans="1:9" s="33" customFormat="1" ht="15" hidden="1">
      <c r="A424" s="7" t="s">
        <v>341</v>
      </c>
      <c r="B424" s="20" t="s">
        <v>358</v>
      </c>
      <c r="C424" s="9" t="s">
        <v>17</v>
      </c>
      <c r="D424" s="9" t="s">
        <v>22</v>
      </c>
      <c r="E424" s="9" t="s">
        <v>340</v>
      </c>
      <c r="F424" s="8"/>
      <c r="G424" s="31">
        <f t="shared" si="35"/>
        <v>0</v>
      </c>
      <c r="H424" s="68">
        <f t="shared" si="35"/>
        <v>0</v>
      </c>
      <c r="I424" s="56"/>
    </row>
    <row r="425" spans="1:9" s="33" customFormat="1" ht="30" hidden="1">
      <c r="A425" s="7" t="s">
        <v>38</v>
      </c>
      <c r="B425" s="20" t="s">
        <v>358</v>
      </c>
      <c r="C425" s="9" t="s">
        <v>17</v>
      </c>
      <c r="D425" s="9" t="s">
        <v>22</v>
      </c>
      <c r="E425" s="9" t="s">
        <v>340</v>
      </c>
      <c r="F425" s="8">
        <v>902</v>
      </c>
      <c r="G425" s="31"/>
      <c r="H425" s="68"/>
      <c r="I425" s="56"/>
    </row>
    <row r="426" spans="1:9" s="33" customFormat="1" ht="20.25" customHeight="1">
      <c r="A426" s="15" t="s">
        <v>14</v>
      </c>
      <c r="B426" s="25"/>
      <c r="C426" s="25"/>
      <c r="D426" s="25"/>
      <c r="E426" s="25"/>
      <c r="F426" s="24"/>
      <c r="G426" s="52">
        <f>G12+G46+G68+G88+G106+G162+G208+G221+G228+G245+G252+G259+G276+G283+G290+G297+G304+G316+G366+G381+G388+G395+G402+G412</f>
        <v>16997921.96</v>
      </c>
      <c r="H426" s="74">
        <f>H12+H46+H68+H88+H106+H162+H208+H221+H228+H245+H252+H259+H276+H283+H290+H297+H304+H316+H366+H381+H388+H395+H402+H412</f>
        <v>7440443.84</v>
      </c>
      <c r="I426" s="56"/>
    </row>
    <row r="427" spans="1:8" ht="12.75">
      <c r="A427" s="22"/>
      <c r="B427" s="53"/>
      <c r="G427" s="44"/>
      <c r="H427" s="75"/>
    </row>
    <row r="428" spans="1:8" ht="14.25">
      <c r="A428" s="22"/>
      <c r="B428" s="53"/>
      <c r="G428" s="45"/>
      <c r="H428" s="75"/>
    </row>
    <row r="429" spans="1:7" ht="14.25">
      <c r="A429" s="22"/>
      <c r="B429" s="53"/>
      <c r="G429" s="45"/>
    </row>
    <row r="430" spans="1:7" ht="14.25">
      <c r="A430" s="22"/>
      <c r="B430" s="53"/>
      <c r="G430" s="45"/>
    </row>
    <row r="431" spans="1:7" ht="14.25">
      <c r="A431" s="22"/>
      <c r="B431" s="53"/>
      <c r="G431" s="45"/>
    </row>
    <row r="432" spans="1:7" ht="14.25">
      <c r="A432" s="22"/>
      <c r="B432" s="53"/>
      <c r="G432" s="45"/>
    </row>
    <row r="433" spans="1:7" ht="14.25">
      <c r="A433" s="22"/>
      <c r="B433" s="53"/>
      <c r="G433" s="45"/>
    </row>
    <row r="434" spans="1:7" ht="14.25">
      <c r="A434" s="22"/>
      <c r="B434" s="53"/>
      <c r="G434" s="45"/>
    </row>
    <row r="435" spans="1:7" ht="14.25">
      <c r="A435" s="22"/>
      <c r="B435" s="53"/>
      <c r="G435" s="45"/>
    </row>
    <row r="436" spans="1:7" ht="14.25">
      <c r="A436" s="22"/>
      <c r="B436" s="53"/>
      <c r="G436" s="45"/>
    </row>
    <row r="437" spans="1:7" ht="14.25">
      <c r="A437" s="22"/>
      <c r="B437" s="53"/>
      <c r="G437" s="45"/>
    </row>
    <row r="438" spans="1:7" ht="14.25">
      <c r="A438" s="22"/>
      <c r="B438" s="53"/>
      <c r="G438" s="45"/>
    </row>
    <row r="439" spans="1:7" ht="14.25">
      <c r="A439" s="22"/>
      <c r="B439" s="53"/>
      <c r="G439" s="45"/>
    </row>
    <row r="440" spans="1:7" ht="14.25">
      <c r="A440" s="22"/>
      <c r="B440" s="53"/>
      <c r="G440" s="45"/>
    </row>
    <row r="441" spans="1:7" ht="14.25">
      <c r="A441" s="22"/>
      <c r="B441" s="53"/>
      <c r="G441" s="45"/>
    </row>
    <row r="442" spans="1:7" ht="14.25">
      <c r="A442" s="22"/>
      <c r="B442" s="53"/>
      <c r="G442" s="45"/>
    </row>
    <row r="443" spans="1:7" ht="14.25">
      <c r="A443" s="22"/>
      <c r="B443" s="53"/>
      <c r="G443" s="45"/>
    </row>
    <row r="444" spans="1:7" ht="14.25">
      <c r="A444" s="22"/>
      <c r="B444" s="53"/>
      <c r="G444" s="45"/>
    </row>
    <row r="445" spans="1:7" ht="14.25">
      <c r="A445" s="22"/>
      <c r="B445" s="53"/>
      <c r="G445" s="45"/>
    </row>
    <row r="446" spans="1:7" ht="14.25">
      <c r="A446" s="22"/>
      <c r="B446" s="53"/>
      <c r="G446" s="45"/>
    </row>
    <row r="447" spans="1:7" ht="14.25">
      <c r="A447" s="22"/>
      <c r="B447" s="53"/>
      <c r="G447" s="45"/>
    </row>
    <row r="448" spans="1:7" ht="14.25">
      <c r="A448" s="22"/>
      <c r="B448" s="53"/>
      <c r="G448" s="45"/>
    </row>
    <row r="449" spans="1:7" ht="14.25">
      <c r="A449" s="22"/>
      <c r="B449" s="53"/>
      <c r="G449" s="45"/>
    </row>
    <row r="450" spans="1:7" ht="14.25">
      <c r="A450" s="22"/>
      <c r="B450" s="53"/>
      <c r="G450" s="45"/>
    </row>
    <row r="451" spans="1:7" ht="14.25">
      <c r="A451" s="22"/>
      <c r="B451" s="53"/>
      <c r="G451" s="45"/>
    </row>
    <row r="452" spans="1:7" ht="14.25">
      <c r="A452" s="22"/>
      <c r="B452" s="53"/>
      <c r="G452" s="45"/>
    </row>
    <row r="453" spans="2:7" ht="14.25">
      <c r="B453" s="53"/>
      <c r="G453" s="45"/>
    </row>
    <row r="454" spans="2:7" ht="14.25">
      <c r="B454" s="53"/>
      <c r="G454" s="45"/>
    </row>
    <row r="455" spans="2:7" ht="14.25">
      <c r="B455" s="53"/>
      <c r="G455" s="45"/>
    </row>
    <row r="456" spans="2:7" ht="14.25">
      <c r="B456" s="53"/>
      <c r="G456" s="45"/>
    </row>
    <row r="457" spans="2:7" ht="14.25">
      <c r="B457" s="53"/>
      <c r="G457" s="45"/>
    </row>
    <row r="458" spans="2:7" ht="14.25">
      <c r="B458" s="53"/>
      <c r="G458" s="45"/>
    </row>
    <row r="459" spans="2:7" ht="14.25">
      <c r="B459" s="53"/>
      <c r="G459" s="45"/>
    </row>
    <row r="460" spans="2:7" ht="14.25">
      <c r="B460" s="53"/>
      <c r="G460" s="45"/>
    </row>
    <row r="461" spans="2:7" ht="14.25">
      <c r="B461" s="53"/>
      <c r="G461" s="45"/>
    </row>
    <row r="462" spans="2:7" ht="14.25">
      <c r="B462" s="53"/>
      <c r="G462" s="45"/>
    </row>
    <row r="463" spans="2:7" ht="14.25">
      <c r="B463" s="53"/>
      <c r="G463" s="45"/>
    </row>
    <row r="464" spans="2:7" ht="14.25">
      <c r="B464" s="53"/>
      <c r="G464" s="45"/>
    </row>
    <row r="465" spans="2:7" ht="14.25">
      <c r="B465" s="53"/>
      <c r="G465" s="45"/>
    </row>
    <row r="466" spans="2:7" ht="14.25">
      <c r="B466" s="53"/>
      <c r="G466" s="45"/>
    </row>
    <row r="467" spans="2:7" ht="14.25">
      <c r="B467" s="53"/>
      <c r="G467" s="45"/>
    </row>
    <row r="468" spans="2:7" ht="14.25">
      <c r="B468" s="53"/>
      <c r="G468" s="45"/>
    </row>
    <row r="469" spans="2:7" ht="14.25">
      <c r="B469" s="53"/>
      <c r="G469" s="45"/>
    </row>
    <row r="470" spans="2:7" ht="14.25">
      <c r="B470" s="53"/>
      <c r="G470" s="45"/>
    </row>
    <row r="471" spans="2:7" ht="14.25">
      <c r="B471" s="53"/>
      <c r="G471" s="45"/>
    </row>
    <row r="472" spans="2:7" ht="14.25">
      <c r="B472" s="53"/>
      <c r="G472" s="45"/>
    </row>
    <row r="473" spans="2:7" ht="14.25">
      <c r="B473" s="53"/>
      <c r="G473" s="45"/>
    </row>
    <row r="474" spans="2:7" ht="14.25">
      <c r="B474" s="53"/>
      <c r="G474" s="45"/>
    </row>
    <row r="475" spans="2:7" ht="14.25">
      <c r="B475" s="53"/>
      <c r="G475" s="45"/>
    </row>
    <row r="476" spans="2:7" ht="14.25">
      <c r="B476" s="53"/>
      <c r="G476" s="45"/>
    </row>
    <row r="477" spans="2:7" ht="14.25">
      <c r="B477" s="53"/>
      <c r="G477" s="45"/>
    </row>
    <row r="478" spans="2:7" ht="14.25">
      <c r="B478" s="53"/>
      <c r="G478" s="45"/>
    </row>
    <row r="479" spans="2:7" ht="14.25">
      <c r="B479" s="53"/>
      <c r="G479" s="45"/>
    </row>
    <row r="480" spans="2:7" ht="14.25">
      <c r="B480" s="53"/>
      <c r="G480" s="45"/>
    </row>
    <row r="481" spans="2:7" ht="14.25">
      <c r="B481" s="53"/>
      <c r="G481" s="45"/>
    </row>
    <row r="482" spans="2:7" ht="14.25">
      <c r="B482" s="53"/>
      <c r="G482" s="45"/>
    </row>
    <row r="483" spans="2:7" ht="14.25">
      <c r="B483" s="53"/>
      <c r="G483" s="45"/>
    </row>
    <row r="484" spans="2:7" ht="14.25">
      <c r="B484" s="53"/>
      <c r="G484" s="45"/>
    </row>
    <row r="485" spans="2:7" ht="14.25">
      <c r="B485" s="53"/>
      <c r="G485" s="45"/>
    </row>
    <row r="486" spans="2:7" ht="14.25">
      <c r="B486" s="53"/>
      <c r="G486" s="45"/>
    </row>
    <row r="487" spans="2:7" ht="14.25">
      <c r="B487" s="53"/>
      <c r="G487" s="45"/>
    </row>
    <row r="488" spans="2:7" ht="14.25">
      <c r="B488" s="53"/>
      <c r="G488" s="45"/>
    </row>
    <row r="489" spans="2:7" ht="14.25">
      <c r="B489" s="53"/>
      <c r="G489" s="45"/>
    </row>
    <row r="490" spans="2:7" ht="14.25">
      <c r="B490" s="53"/>
      <c r="G490" s="45"/>
    </row>
    <row r="491" spans="2:7" ht="14.25">
      <c r="B491" s="53"/>
      <c r="G491" s="45"/>
    </row>
    <row r="492" spans="2:7" ht="14.25">
      <c r="B492" s="53"/>
      <c r="G492" s="45"/>
    </row>
    <row r="493" spans="2:7" ht="14.25">
      <c r="B493" s="53"/>
      <c r="G493" s="45"/>
    </row>
    <row r="494" spans="2:7" ht="14.25">
      <c r="B494" s="53"/>
      <c r="G494" s="45"/>
    </row>
    <row r="495" spans="2:7" ht="14.25">
      <c r="B495" s="53"/>
      <c r="G495" s="45"/>
    </row>
    <row r="496" spans="2:7" ht="14.25">
      <c r="B496" s="53"/>
      <c r="G496" s="45"/>
    </row>
    <row r="497" spans="2:7" ht="14.25">
      <c r="B497" s="53"/>
      <c r="G497" s="45"/>
    </row>
    <row r="498" spans="2:7" ht="14.25">
      <c r="B498" s="53"/>
      <c r="G498" s="45"/>
    </row>
    <row r="499" spans="2:7" ht="14.25">
      <c r="B499" s="53"/>
      <c r="G499" s="45"/>
    </row>
    <row r="500" spans="2:7" ht="14.25">
      <c r="B500" s="53"/>
      <c r="G500" s="45"/>
    </row>
    <row r="501" spans="2:7" ht="14.25">
      <c r="B501" s="53"/>
      <c r="G501" s="45"/>
    </row>
    <row r="502" spans="2:7" ht="14.25">
      <c r="B502" s="53"/>
      <c r="G502" s="45"/>
    </row>
    <row r="503" spans="2:7" ht="14.25">
      <c r="B503" s="53"/>
      <c r="G503" s="45"/>
    </row>
    <row r="504" spans="2:7" ht="14.25">
      <c r="B504" s="53"/>
      <c r="G504" s="45"/>
    </row>
    <row r="505" spans="2:7" ht="14.25">
      <c r="B505" s="53"/>
      <c r="G505" s="45"/>
    </row>
    <row r="506" spans="2:7" ht="14.25">
      <c r="B506" s="53"/>
      <c r="G506" s="45"/>
    </row>
    <row r="507" spans="2:7" ht="14.25">
      <c r="B507" s="53"/>
      <c r="G507" s="45"/>
    </row>
    <row r="508" spans="2:7" ht="14.25">
      <c r="B508" s="53"/>
      <c r="G508" s="45"/>
    </row>
    <row r="509" spans="2:7" ht="14.25">
      <c r="B509" s="53"/>
      <c r="G509" s="45"/>
    </row>
    <row r="510" spans="2:7" ht="14.25">
      <c r="B510" s="53"/>
      <c r="G510" s="45"/>
    </row>
    <row r="511" spans="2:7" ht="14.25">
      <c r="B511" s="53"/>
      <c r="G511" s="45"/>
    </row>
    <row r="512" spans="2:7" ht="14.25">
      <c r="B512" s="53"/>
      <c r="G512" s="45"/>
    </row>
    <row r="513" spans="2:7" ht="14.25">
      <c r="B513" s="53"/>
      <c r="G513" s="45"/>
    </row>
    <row r="514" spans="2:7" ht="14.25">
      <c r="B514" s="53"/>
      <c r="G514" s="45"/>
    </row>
    <row r="515" spans="2:7" ht="14.25">
      <c r="B515" s="53"/>
      <c r="G515" s="45"/>
    </row>
    <row r="516" spans="2:7" ht="14.25">
      <c r="B516" s="53"/>
      <c r="G516" s="45"/>
    </row>
    <row r="517" spans="2:7" ht="14.25">
      <c r="B517" s="53"/>
      <c r="G517" s="45"/>
    </row>
    <row r="518" spans="2:7" ht="14.25">
      <c r="B518" s="53"/>
      <c r="G518" s="45"/>
    </row>
    <row r="519" spans="2:7" ht="14.25">
      <c r="B519" s="53"/>
      <c r="G519" s="45"/>
    </row>
    <row r="520" spans="2:7" ht="14.25">
      <c r="B520" s="53"/>
      <c r="G520" s="45"/>
    </row>
    <row r="521" spans="2:7" ht="14.25">
      <c r="B521" s="53"/>
      <c r="G521" s="45"/>
    </row>
    <row r="522" spans="2:7" ht="14.25">
      <c r="B522" s="53"/>
      <c r="G522" s="45"/>
    </row>
    <row r="523" spans="2:7" ht="14.25">
      <c r="B523" s="53"/>
      <c r="G523" s="45"/>
    </row>
    <row r="524" spans="2:7" ht="14.25">
      <c r="B524" s="53"/>
      <c r="G524" s="45"/>
    </row>
    <row r="525" spans="2:7" ht="14.25">
      <c r="B525" s="53"/>
      <c r="G525" s="45"/>
    </row>
    <row r="526" spans="2:7" ht="14.25">
      <c r="B526" s="53"/>
      <c r="G526" s="45"/>
    </row>
    <row r="527" spans="2:7" ht="14.25">
      <c r="B527" s="53"/>
      <c r="G527" s="45"/>
    </row>
    <row r="528" spans="2:7" ht="14.25">
      <c r="B528" s="53"/>
      <c r="G528" s="45"/>
    </row>
    <row r="529" spans="2:7" ht="14.25">
      <c r="B529" s="53"/>
      <c r="G529" s="45"/>
    </row>
    <row r="530" spans="2:7" ht="14.25">
      <c r="B530" s="53"/>
      <c r="G530" s="45"/>
    </row>
    <row r="531" spans="2:7" ht="14.25">
      <c r="B531" s="53"/>
      <c r="G531" s="45"/>
    </row>
    <row r="532" spans="2:7" ht="14.25">
      <c r="B532" s="53"/>
      <c r="G532" s="45"/>
    </row>
    <row r="533" spans="2:7" ht="14.25">
      <c r="B533" s="53"/>
      <c r="G533" s="45"/>
    </row>
    <row r="534" spans="2:7" ht="14.25">
      <c r="B534" s="53"/>
      <c r="G534" s="45"/>
    </row>
    <row r="535" spans="2:7" ht="14.25">
      <c r="B535" s="53"/>
      <c r="G535" s="45"/>
    </row>
    <row r="536" spans="2:7" ht="14.25">
      <c r="B536" s="53"/>
      <c r="G536" s="45"/>
    </row>
    <row r="537" spans="2:7" ht="14.25">
      <c r="B537" s="53"/>
      <c r="G537" s="45"/>
    </row>
    <row r="538" spans="2:7" ht="14.25">
      <c r="B538" s="53"/>
      <c r="G538" s="45"/>
    </row>
    <row r="539" spans="2:7" ht="14.25">
      <c r="B539" s="53"/>
      <c r="G539" s="45"/>
    </row>
    <row r="540" spans="2:7" ht="14.25">
      <c r="B540" s="53"/>
      <c r="G540" s="45"/>
    </row>
    <row r="541" spans="2:7" ht="14.25">
      <c r="B541" s="53"/>
      <c r="G541" s="45"/>
    </row>
    <row r="542" spans="2:7" ht="14.25">
      <c r="B542" s="53"/>
      <c r="G542" s="45"/>
    </row>
    <row r="543" spans="2:7" ht="14.25">
      <c r="B543" s="53"/>
      <c r="G543" s="45"/>
    </row>
    <row r="544" spans="2:7" ht="14.25">
      <c r="B544" s="53"/>
      <c r="G544" s="45"/>
    </row>
    <row r="545" spans="2:7" ht="14.25">
      <c r="B545" s="53"/>
      <c r="G545" s="45"/>
    </row>
    <row r="546" spans="2:7" ht="14.25">
      <c r="B546" s="53"/>
      <c r="G546" s="45"/>
    </row>
    <row r="547" spans="2:7" ht="14.25">
      <c r="B547" s="53"/>
      <c r="G547" s="45"/>
    </row>
    <row r="548" spans="2:7" ht="14.25">
      <c r="B548" s="53"/>
      <c r="G548" s="45"/>
    </row>
    <row r="549" spans="2:7" ht="14.25">
      <c r="B549" s="53"/>
      <c r="G549" s="45"/>
    </row>
    <row r="550" spans="2:7" ht="14.25">
      <c r="B550" s="53"/>
      <c r="G550" s="45"/>
    </row>
    <row r="551" spans="2:7" ht="14.25">
      <c r="B551" s="53"/>
      <c r="G551" s="45"/>
    </row>
    <row r="552" spans="2:7" ht="14.25">
      <c r="B552" s="53"/>
      <c r="G552" s="45"/>
    </row>
    <row r="553" spans="2:7" ht="14.25">
      <c r="B553" s="53"/>
      <c r="G553" s="45"/>
    </row>
    <row r="554" spans="2:7" ht="14.25">
      <c r="B554" s="53"/>
      <c r="G554" s="45"/>
    </row>
    <row r="555" spans="2:7" ht="14.25">
      <c r="B555" s="53"/>
      <c r="G555" s="45"/>
    </row>
    <row r="556" spans="2:7" ht="14.25">
      <c r="B556" s="53"/>
      <c r="G556" s="45"/>
    </row>
    <row r="557" spans="2:7" ht="14.25">
      <c r="B557" s="53"/>
      <c r="G557" s="45"/>
    </row>
    <row r="558" spans="2:7" ht="14.25">
      <c r="B558" s="53"/>
      <c r="G558" s="45"/>
    </row>
    <row r="559" spans="2:7" ht="14.25">
      <c r="B559" s="53"/>
      <c r="G559" s="45"/>
    </row>
    <row r="560" spans="2:7" ht="14.25">
      <c r="B560" s="53"/>
      <c r="G560" s="45"/>
    </row>
    <row r="561" spans="2:7" ht="14.25">
      <c r="B561" s="53"/>
      <c r="G561" s="45"/>
    </row>
    <row r="562" spans="2:7" ht="14.25">
      <c r="B562" s="53"/>
      <c r="G562" s="45"/>
    </row>
    <row r="563" ht="14.25">
      <c r="B563" s="53"/>
    </row>
    <row r="564" ht="14.25">
      <c r="B564" s="53"/>
    </row>
    <row r="565" ht="14.25">
      <c r="B565" s="53"/>
    </row>
    <row r="566" ht="14.25">
      <c r="B566" s="53"/>
    </row>
    <row r="567" ht="14.25">
      <c r="B567" s="53"/>
    </row>
    <row r="568" ht="14.25">
      <c r="B568" s="53"/>
    </row>
    <row r="569" ht="14.25">
      <c r="B569" s="53"/>
    </row>
    <row r="570" ht="14.25">
      <c r="B570" s="53"/>
    </row>
    <row r="571" ht="14.25">
      <c r="B571" s="53"/>
    </row>
    <row r="572" ht="14.25">
      <c r="B572" s="53"/>
    </row>
    <row r="573" ht="14.25">
      <c r="B573" s="53"/>
    </row>
    <row r="574" ht="14.25">
      <c r="B574" s="53"/>
    </row>
    <row r="575" ht="14.25">
      <c r="B575" s="53"/>
    </row>
    <row r="576" ht="14.25">
      <c r="B576" s="53"/>
    </row>
    <row r="577" ht="14.25">
      <c r="B577" s="53"/>
    </row>
    <row r="578" ht="14.25">
      <c r="B578" s="53"/>
    </row>
    <row r="579" ht="14.25">
      <c r="B579" s="53"/>
    </row>
    <row r="580" ht="14.25">
      <c r="B580" s="53"/>
    </row>
    <row r="581" ht="14.25">
      <c r="B581" s="53"/>
    </row>
    <row r="582" ht="14.25">
      <c r="B582" s="53"/>
    </row>
  </sheetData>
  <sheetProtection/>
  <mergeCells count="9">
    <mergeCell ref="G10:H10"/>
    <mergeCell ref="A6:H6"/>
    <mergeCell ref="A7:H7"/>
    <mergeCell ref="A8:H8"/>
    <mergeCell ref="A5:G5"/>
    <mergeCell ref="A1:H1"/>
    <mergeCell ref="A2:H2"/>
    <mergeCell ref="A3:H3"/>
    <mergeCell ref="A4:H4"/>
  </mergeCells>
  <printOptions/>
  <pageMargins left="1.1811023622047245" right="0.3937007874015748" top="0.41" bottom="0.49" header="0.31496062992125984" footer="0.31496062992125984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*</cp:lastModifiedBy>
  <cp:lastPrinted>2017-07-24T06:11:03Z</cp:lastPrinted>
  <dcterms:created xsi:type="dcterms:W3CDTF">2009-11-05T03:10:59Z</dcterms:created>
  <dcterms:modified xsi:type="dcterms:W3CDTF">2017-07-24T06:11:06Z</dcterms:modified>
  <cp:category/>
  <cp:version/>
  <cp:contentType/>
  <cp:contentStatus/>
</cp:coreProperties>
</file>