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1520" windowHeight="12360" firstSheet="8" activeTab="15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алые предпр." sheetId="13" r:id="rId13"/>
    <sheet name="Незаверш. строит." sheetId="14" r:id="rId14"/>
    <sheet name="Инвест. проекты" sheetId="15" r:id="rId15"/>
    <sheet name="Земли" sheetId="16" r:id="rId16"/>
    <sheet name="Лист1" sheetId="17" r:id="rId1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<sst xmlns="http://schemas.openxmlformats.org/spreadsheetml/2006/main" count="1029" uniqueCount="629">
  <si>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</si>
  <si>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</si>
  <si>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</si>
  <si>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</si>
  <si>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</si>
  <si>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Полное наименование
учреждений     
здравоохранения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</si>
  <si>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</si>
  <si>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</si>
  <si>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</si>
  <si>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</si>
  <si>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</si>
  <si>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</si>
  <si>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</si>
  <si>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</si>
  <si>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</si>
  <si>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</si>
  <si>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</si>
  <si>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</si>
  <si>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</si>
  <si>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</si>
  <si>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</si>
  <si>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</si>
  <si>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</si>
  <si>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</si>
  <si>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</si>
  <si>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</si>
  <si>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</si>
  <si>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</si>
  <si>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</si>
  <si>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</si>
  <si>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</si>
  <si>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</si>
  <si>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</si>
  <si>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</si>
  <si>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</si>
  <si>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</si>
  <si>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</si>
  <si>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</si>
  <si>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>Малые и средние предприятия, микропредприятия</t>
  </si>
  <si>
    <t>Незавершенные объекты строительства</t>
  </si>
  <si>
    <t xml:space="preserve">Наименование   
объекта      
</t>
  </si>
  <si>
    <t xml:space="preserve">% готовности   </t>
  </si>
  <si>
    <t>Перечень инвестиционных проектов</t>
  </si>
  <si>
    <t>млн. руб.</t>
  </si>
  <si>
    <t xml:space="preserve">В том числе            </t>
  </si>
  <si>
    <t xml:space="preserve">Объем инвестиций на соответствующий финансовый год  
</t>
  </si>
  <si>
    <t xml:space="preserve">Сметная стоимость 
</t>
  </si>
  <si>
    <t xml:space="preserve">федеральный бюджет
</t>
  </si>
  <si>
    <t xml:space="preserve">республиканский бюджет  </t>
  </si>
  <si>
    <t xml:space="preserve">местный бюджет </t>
  </si>
  <si>
    <t xml:space="preserve">внебюджетные источники
</t>
  </si>
  <si>
    <t xml:space="preserve">Инициатор проекта 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</si>
  <si>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</si>
  <si>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</si>
  <si>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</si>
  <si>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</si>
  <si>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</si>
  <si>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</si>
  <si>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>тыс.экземпляров книг</t>
  </si>
  <si>
    <t xml:space="preserve">
мест   
</t>
  </si>
  <si>
    <t>МУНИЦИПАЛЬНОЕ ОБРАЗОВАНИЕ____________________________________________________________________</t>
  </si>
  <si>
    <t>№ п/п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</si>
  <si>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</si>
  <si>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</si>
  <si>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</si>
  <si>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</si>
  <si>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</si>
  <si>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</si>
  <si>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</si>
  <si>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</si>
  <si>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</si>
  <si>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</si>
  <si>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</si>
  <si>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</si>
  <si>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</si>
  <si>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</si>
  <si>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</si>
  <si>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</si>
  <si>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</si>
  <si>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</si>
  <si>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</si>
  <si>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</si>
  <si>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</si>
  <si>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</si>
  <si>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Площадь поселений = сумме тех же столбцов.</t>
  </si>
  <si>
    <t>Общая площадь муниципального района(2) = сумме столбцов(3,4,5,6,7,8,9,10,11,12,13,14,15,16,17,18,19,20,21,22,23)</t>
  </si>
  <si>
    <t xml:space="preserve">Наименование МО (поселения)                     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</si>
  <si>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</si>
  <si>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</si>
  <si>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</si>
  <si>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</si>
  <si>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</si>
  <si>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</si>
  <si>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</si>
  <si>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</si>
  <si>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</si>
  <si>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</si>
  <si>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</si>
  <si>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</si>
  <si>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</si>
  <si>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</si>
  <si>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</si>
  <si>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</si>
  <si>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</si>
  <si>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</si>
  <si>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</si>
  <si>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</si>
  <si>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 xml:space="preserve">в т.ч.     
врачей,    
человек    
</t>
  </si>
  <si>
    <t xml:space="preserve">Наименование малого и  
среднего предприятия, микропредприятия  
</t>
  </si>
  <si>
    <t xml:space="preserve">Торговая площадь,        кв. м. 
</t>
  </si>
  <si>
    <t>га</t>
  </si>
  <si>
    <t>Общая площадь муниципального района, вт.ч. в разрезе поселений, га</t>
  </si>
  <si>
    <t>Организации, реализующие программы дошкольного образования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</si>
  <si>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</si>
  <si>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</si>
  <si>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</si>
  <si>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</si>
  <si>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</si>
  <si>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</si>
  <si>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</si>
  <si>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Численность работающих на 01.01.2019г., человек 
</t>
  </si>
  <si>
    <t>Орджоникидзевский район</t>
  </si>
  <si>
    <t>Красноярский филиал ПАО "Ростелеком" ЛТЦ Орджоникидзевский район</t>
  </si>
  <si>
    <t>п. Копьёво</t>
  </si>
  <si>
    <t>Государственное бюджетное учреждение здравоохранения Республики Хакасия "Копьёвская районная больница"</t>
  </si>
  <si>
    <t>государственная</t>
  </si>
  <si>
    <t>с. Новомарьясово</t>
  </si>
  <si>
    <t>Новомарьясовская амбулатория</t>
  </si>
  <si>
    <t>с. Орджоникидзевское</t>
  </si>
  <si>
    <t>Орджоникидзевская амбулатория</t>
  </si>
  <si>
    <t>с. Сарала</t>
  </si>
  <si>
    <t>Саралинская амбулатория</t>
  </si>
  <si>
    <t>д. Копьёво</t>
  </si>
  <si>
    <t>Копьёвский фельшерско-акушерский пунк</t>
  </si>
  <si>
    <t>с. Июс</t>
  </si>
  <si>
    <t>Июсский фельшерско-акушерский пунк</t>
  </si>
  <si>
    <t>д. Кобяково</t>
  </si>
  <si>
    <t>Кобяковский фельшерско-акушерский пунк</t>
  </si>
  <si>
    <t>с. Устинкино</t>
  </si>
  <si>
    <t>Устинкинский фельшерско-акушерский пунк</t>
  </si>
  <si>
    <t>с. Приисковое</t>
  </si>
  <si>
    <t>Приисковый фельшерско-акушерский пунк</t>
  </si>
  <si>
    <t>д. Малый -Сютик</t>
  </si>
  <si>
    <t>Малосютинский фельшерский пунк</t>
  </si>
  <si>
    <t>д. Большой - Сютик</t>
  </si>
  <si>
    <t>Большесютинский фельшевский пункт</t>
  </si>
  <si>
    <t>д. Кожухово</t>
  </si>
  <si>
    <t>Кожуховский фельшерский пункт</t>
  </si>
  <si>
    <t>д. Кагаево</t>
  </si>
  <si>
    <t>Кагаевский фельшерский пункт</t>
  </si>
  <si>
    <t>д. Подкамень</t>
  </si>
  <si>
    <t>Подкаменский фельшерский пункт</t>
  </si>
  <si>
    <t>с. Гайдаровск</t>
  </si>
  <si>
    <t>Гайдаровский фельшерский пунк</t>
  </si>
  <si>
    <t>д. Монастырёво</t>
  </si>
  <si>
    <t>Монастырёвский фельшерский пунк</t>
  </si>
  <si>
    <t>с. Копьёво</t>
  </si>
  <si>
    <t>д.Б-Сютик</t>
  </si>
  <si>
    <t>д.М-Сютик</t>
  </si>
  <si>
    <t>п.Гайдаровск</t>
  </si>
  <si>
    <t>д. Когунек</t>
  </si>
  <si>
    <t>д. Монастырево</t>
  </si>
  <si>
    <t>д. Горюново</t>
  </si>
  <si>
    <t>д. Конгарово</t>
  </si>
  <si>
    <t>с.Сарала</t>
  </si>
  <si>
    <t>д.Подкамень</t>
  </si>
  <si>
    <t>д.Костино</t>
  </si>
  <si>
    <t xml:space="preserve">Стадион - 1                                                Спортивный зал - 1                                   Волейбольная площадка - 1                                </t>
  </si>
  <si>
    <t>Волейбольная площадка - 1                   спортивная площадка - 1                        футбольное поле - 1                                спортивный зал - 1</t>
  </si>
  <si>
    <t>с. Срала</t>
  </si>
  <si>
    <t>спортивная площадка - 1                        футбольное поле - 1                               спортивный зал - 2</t>
  </si>
  <si>
    <t>п. Гайдаровск</t>
  </si>
  <si>
    <t>спортивная площадка - 1                       спортивная площадка - 1</t>
  </si>
  <si>
    <t>Спортивная площадка - 1</t>
  </si>
  <si>
    <t>футбольное поле - 1                               спортивный зал - 1</t>
  </si>
  <si>
    <t>спортивный зал - 1</t>
  </si>
  <si>
    <t>спортивный зал - 2</t>
  </si>
  <si>
    <t xml:space="preserve">  </t>
  </si>
  <si>
    <t xml:space="preserve"> </t>
  </si>
  <si>
    <t>волейбольная площадка - 2                    спортиная площадка - 10                          футбольное поле - 2                               спортивный зал - 4                                   баскетбольная площадка - 1                 стадион - 1</t>
  </si>
  <si>
    <t>спортивная площадка - 1                        футбольное поле - 1                               спортивный зал - 1</t>
  </si>
  <si>
    <t>Волейбольная площадка - 4                 спортивная площадка - 15                      футбольное поле - 7                                спортивный зал - 15                                баскетбольная площадка - 1                  стадион - 2</t>
  </si>
  <si>
    <t>Орджоникидзевский      район</t>
  </si>
  <si>
    <t>230 прочие 1348,4</t>
  </si>
  <si>
    <t>Копьёвский поссовет</t>
  </si>
  <si>
    <t>ООО "Алькорн -К"</t>
  </si>
  <si>
    <t>магазин "Саяны" непродовольственные товары</t>
  </si>
  <si>
    <t>магазин "Нива" продовольственные товары</t>
  </si>
  <si>
    <t>магазин "Рассвет" продовольственные товары</t>
  </si>
  <si>
    <t>Алиев Вахид Гаффар Оглы</t>
  </si>
  <si>
    <t>Киоск "Табак"</t>
  </si>
  <si>
    <t>Михалко Вера Васильевна</t>
  </si>
  <si>
    <t>магазин "Ритм" смешанные товары</t>
  </si>
  <si>
    <t>Казарян Эдик Шаликоевич</t>
  </si>
  <si>
    <t>магазин "Берёзка" промышленные товары</t>
  </si>
  <si>
    <t>Волкунович Татьяна Алексеевна</t>
  </si>
  <si>
    <t>магазин "Автозапчасти"</t>
  </si>
  <si>
    <t>ООО "Копьёвский молочный завод"</t>
  </si>
  <si>
    <t>Ларёк "Молоко"</t>
  </si>
  <si>
    <t>Баженова Нина Юрьевна</t>
  </si>
  <si>
    <t>магазин "Шанс" смешанные товары</t>
  </si>
  <si>
    <t xml:space="preserve">Шуман Андрей Александрович </t>
  </si>
  <si>
    <t>магазин "Океан" смешанные товары</t>
  </si>
  <si>
    <t>Варданян Лиза Аревшатовна</t>
  </si>
  <si>
    <t>магазин "Обувь"</t>
  </si>
  <si>
    <t>Худякова Анна Михайловна</t>
  </si>
  <si>
    <t>магазин "Любимый" продуктовый</t>
  </si>
  <si>
    <t>Ужурский зооветснаб</t>
  </si>
  <si>
    <t>киоск</t>
  </si>
  <si>
    <t>Шкода Александр Вениаминович</t>
  </si>
  <si>
    <t>магазин ТПС "Чулым"</t>
  </si>
  <si>
    <t>магазин "Хозтовары"</t>
  </si>
  <si>
    <t>Гевель Ольга Леонидовна</t>
  </si>
  <si>
    <t>магазин всё для дома, косметика</t>
  </si>
  <si>
    <t>Козлов Алексей Андреевич</t>
  </si>
  <si>
    <t>Универмаг "Центральный" смешанные товары</t>
  </si>
  <si>
    <t>Стручков Николай Николаевич</t>
  </si>
  <si>
    <t>магазин "Кедр" смешанные товары</t>
  </si>
  <si>
    <t>ЗАО "Искра"</t>
  </si>
  <si>
    <t>магазин № 9 продукты</t>
  </si>
  <si>
    <t>Зенчурина Любовь Петровна</t>
  </si>
  <si>
    <t>магазин "Цветы"</t>
  </si>
  <si>
    <t>Черкащенко Артёс Геннадьевич</t>
  </si>
  <si>
    <t>магазин "Промтовары"</t>
  </si>
  <si>
    <t>магазин № 41 "Сибирь" пром. Товары</t>
  </si>
  <si>
    <t>Новикова Наталья Сергеевна</t>
  </si>
  <si>
    <t>магазин "Книги"</t>
  </si>
  <si>
    <t>ООО "Серебрянный шар"</t>
  </si>
  <si>
    <t>магазин "Алкомаркет"</t>
  </si>
  <si>
    <t>Потылицина Яна Алексеевна</t>
  </si>
  <si>
    <t>магазин смешанные товары</t>
  </si>
  <si>
    <t>Аксютенко Андрей Юрьевич</t>
  </si>
  <si>
    <t>магазин запчасти</t>
  </si>
  <si>
    <t>СПК "Вариант"</t>
  </si>
  <si>
    <t>магазин продуктовый</t>
  </si>
  <si>
    <t>магазин № 4 смешанные товары</t>
  </si>
  <si>
    <t>Билле Иван Владимирович</t>
  </si>
  <si>
    <t>магазин "Мясной двор"</t>
  </si>
  <si>
    <t>Гагельганс Марина Николаевнка</t>
  </si>
  <si>
    <t>Белякова Татьяна Викторовна</t>
  </si>
  <si>
    <t>магазин "Апельсин"</t>
  </si>
  <si>
    <t>Алиев Вагиф Гафар Оглы</t>
  </si>
  <si>
    <t>магазин "Степной" смешанные товары</t>
  </si>
  <si>
    <t>Иванов Николай Васильевич</t>
  </si>
  <si>
    <t>магазин продукты смешанные товары</t>
  </si>
  <si>
    <t>ООО "Дилла"</t>
  </si>
  <si>
    <t>магазин "Успех" смешанные товары</t>
  </si>
  <si>
    <t>Гурова Вера Михайловна</t>
  </si>
  <si>
    <t>магазин "Ветерок" продовольственные товары</t>
  </si>
  <si>
    <t>магазин "Нижнее бельё"</t>
  </si>
  <si>
    <t>Коков Павел Федорович</t>
  </si>
  <si>
    <t>торговая сеть 919</t>
  </si>
  <si>
    <t>магазин "Одежда"</t>
  </si>
  <si>
    <t>Крытый рынок</t>
  </si>
  <si>
    <t>магазин "Мираж" смешанные товары</t>
  </si>
  <si>
    <t>Стрегоусова Ольга Владимировна</t>
  </si>
  <si>
    <t>Аптека "Здоровье"</t>
  </si>
  <si>
    <t>Деревянкина Валентина Федоровна</t>
  </si>
  <si>
    <t>магазин "Мечта"</t>
  </si>
  <si>
    <t>Путинцева Галина Владимировна</t>
  </si>
  <si>
    <t>магазин "Серега" смешанные товары</t>
  </si>
  <si>
    <t>Шишкина Татьяна Николаевна</t>
  </si>
  <si>
    <t>Аптечный киоск</t>
  </si>
  <si>
    <t>Шишкин Александр Сергеевич</t>
  </si>
  <si>
    <t>магазин "Орбита"</t>
  </si>
  <si>
    <t>Комлева Наталья Сергеевна</t>
  </si>
  <si>
    <t>Федеральное Государственное унитарное предприятие "Почта России"</t>
  </si>
  <si>
    <t>отделение связи (периодическая печать, открытки, товары)</t>
  </si>
  <si>
    <t>Сухова Валентина Алексеевна</t>
  </si>
  <si>
    <t>Абрамова Марина Сергеевна</t>
  </si>
  <si>
    <t>павильон "Импульс"</t>
  </si>
  <si>
    <t>магазин № 8 смешанные товары</t>
  </si>
  <si>
    <t>Багаутдинов Тимур Бильданович</t>
  </si>
  <si>
    <t>магазин "Молочный"</t>
  </si>
  <si>
    <t>Диделёва  Татьяна Петровна</t>
  </si>
  <si>
    <t>Комлева Наталья Сергееевна</t>
  </si>
  <si>
    <t>магазин "Родничок"</t>
  </si>
  <si>
    <t>Коршунова Людмила Юрьевна</t>
  </si>
  <si>
    <t>магазин косметика, одежда</t>
  </si>
  <si>
    <t>магазин "Трикотаж"</t>
  </si>
  <si>
    <t>ООО Ачинск торг</t>
  </si>
  <si>
    <t>Ермолинские полуфабрикаты</t>
  </si>
  <si>
    <t>Канзычаков Рудольф Васильевич</t>
  </si>
  <si>
    <t>мясная лавка ММД</t>
  </si>
  <si>
    <t>Байрамов Насиб Бахрам Оглы</t>
  </si>
  <si>
    <t>склад овощи и фрукты</t>
  </si>
  <si>
    <t>Яговцев Дмитрий Евгеньевич</t>
  </si>
  <si>
    <t>промтовары</t>
  </si>
  <si>
    <t>Шаруха Владимир Федорович</t>
  </si>
  <si>
    <t>магазин "Запчасти"</t>
  </si>
  <si>
    <t>Ужурский филиал ОАО "Красноярскнефтепродукт"</t>
  </si>
  <si>
    <t>Автозаправочные станции</t>
  </si>
  <si>
    <t>ООО "Драйв Партнёр"</t>
  </si>
  <si>
    <t>Мирончук Анжелика Геннадьевна</t>
  </si>
  <si>
    <t>магазин "Сота"</t>
  </si>
  <si>
    <t>Яценко Сергей Васильевич</t>
  </si>
  <si>
    <t>магазин "Турист"</t>
  </si>
  <si>
    <t>магазин "Лотос"</t>
  </si>
  <si>
    <t>Петухова Татьяна Анатольевна</t>
  </si>
  <si>
    <t>магазин "Распродажа"</t>
  </si>
  <si>
    <t>Дмитриев Александр Евгеньевич</t>
  </si>
  <si>
    <t>магазин "Сундучок"</t>
  </si>
  <si>
    <t>Бударин Иван Николаевич</t>
  </si>
  <si>
    <t>магазин "Оптика"</t>
  </si>
  <si>
    <t>Головина Вера Ивановна</t>
  </si>
  <si>
    <t>магазин "Хозмастер"</t>
  </si>
  <si>
    <t>Кадырова Эльвира Кубанычбековна</t>
  </si>
  <si>
    <t>магазин "Сладости с Востока"</t>
  </si>
  <si>
    <t>Сидрелёв Сергей Иванович</t>
  </si>
  <si>
    <t>магазин "Свежее мясо"</t>
  </si>
  <si>
    <t>ООО "СК-Енисей"</t>
  </si>
  <si>
    <t>магазин "Мебель"</t>
  </si>
  <si>
    <t>ГУП РХ "Ресфармация"</t>
  </si>
  <si>
    <t>Аптека</t>
  </si>
  <si>
    <t>Любимова Ольга Федоровна</t>
  </si>
  <si>
    <t>Сафонов Александр Алексеевич</t>
  </si>
  <si>
    <t>магазин "Электроника"</t>
  </si>
  <si>
    <t>Потылицина Надежда Петровна</t>
  </si>
  <si>
    <t>ООО "Монтажник"</t>
  </si>
  <si>
    <t>магазин "Спектр"</t>
  </si>
  <si>
    <t>Матюшкова Елена Юрьевна</t>
  </si>
  <si>
    <t>магазин "Розамелия"</t>
  </si>
  <si>
    <t>Аллахвердиев Тейюб Эйюб Оглы</t>
  </si>
  <si>
    <t>Огородова Ольга Егоровна</t>
  </si>
  <si>
    <t>магазин "МиВаТи"</t>
  </si>
  <si>
    <t>Иконников Максим Иванович</t>
  </si>
  <si>
    <t>магазин "Акватория"</t>
  </si>
  <si>
    <t>магазин "Любимая"</t>
  </si>
  <si>
    <t>Коваленко Ольга Владимировна</t>
  </si>
  <si>
    <t>магазин "Семейный"</t>
  </si>
  <si>
    <t>Копьёвский сельсовет</t>
  </si>
  <si>
    <t>Хандогина Татьяна Анатольевна</t>
  </si>
  <si>
    <t>магазин "Престиж" со смешанным ассортиментом</t>
  </si>
  <si>
    <t>Торговый павильон смешанный ассортимент</t>
  </si>
  <si>
    <t>магазин "Искра" смешанный ассортимент</t>
  </si>
  <si>
    <t>Логинова Ирина Анатольевна</t>
  </si>
  <si>
    <t>магазин "Феникс" со смешанным ассортиментом</t>
  </si>
  <si>
    <t>магазин "Ветерок" смешанный ассортимент</t>
  </si>
  <si>
    <t>магазин смешанный ассортимент</t>
  </si>
  <si>
    <t>магазин "Парус" смешанный ассортимент</t>
  </si>
  <si>
    <t>Ахременко Анна Сергеевна</t>
  </si>
  <si>
    <t>магазин со смешанным ассортиментом</t>
  </si>
  <si>
    <t>Ширинский почтампт отделение связи № 1</t>
  </si>
  <si>
    <t>Торговый киоск смешанный ассортимент</t>
  </si>
  <si>
    <t xml:space="preserve">ООО "Драйв Партнёр" </t>
  </si>
  <si>
    <t xml:space="preserve">АЗС </t>
  </si>
  <si>
    <t>Красноиюсский сельсовет</t>
  </si>
  <si>
    <t>Пигина Оксана Александровна</t>
  </si>
  <si>
    <t>магазин "Продукты" товары повседневного спроса</t>
  </si>
  <si>
    <t>Файзова Оксана Владимировна</t>
  </si>
  <si>
    <t>магазин промышленных товаров</t>
  </si>
  <si>
    <t>Передереева Людмила Владимировна</t>
  </si>
  <si>
    <t>Котюшева Светлана Петровна</t>
  </si>
  <si>
    <t>магазин товары повседневного спроса</t>
  </si>
  <si>
    <t>Шевченко Светлана Владимировна</t>
  </si>
  <si>
    <t>магазин  смешанные товары</t>
  </si>
  <si>
    <t>Орджоникидзевский сельсовет</t>
  </si>
  <si>
    <t>Моисеева Ольга Константиновна</t>
  </si>
  <si>
    <t>магазин "Ольга" смешанные товары</t>
  </si>
  <si>
    <t>Двухжильная Вера Витальевна</t>
  </si>
  <si>
    <t>Аптечный пункт</t>
  </si>
  <si>
    <t>Гущин Данил Викторович</t>
  </si>
  <si>
    <t>торговый павильон "Радуга" смешанные товары</t>
  </si>
  <si>
    <t>Орджоникидзевский РУС</t>
  </si>
  <si>
    <t>Ширинский почтампт</t>
  </si>
  <si>
    <t>Новомарьясовский сельсовет</t>
  </si>
  <si>
    <t>Карпенко Сергей Николаевич</t>
  </si>
  <si>
    <t>магазин "Серёга" смешанный</t>
  </si>
  <si>
    <t>магазин "Всё для дома"</t>
  </si>
  <si>
    <t>магазин "Ах Тасхыл"</t>
  </si>
  <si>
    <t>Тоговый павильон</t>
  </si>
  <si>
    <t>Магазин "Родничок" (ТПС)</t>
  </si>
  <si>
    <t>магазин (ТПС)</t>
  </si>
  <si>
    <t>Обедина Любовь Борисовна</t>
  </si>
  <si>
    <t>Торговый контейнер "Хакасия" (одежда, обувь)</t>
  </si>
  <si>
    <t>Торговый павильон (ТПС)</t>
  </si>
  <si>
    <t>Ботина Людмила Сергеевна</t>
  </si>
  <si>
    <t>Торговый павильон (одежда)</t>
  </si>
  <si>
    <t>Юшкова Екатерина Серегеевна</t>
  </si>
  <si>
    <t>Магазин "Чулым"</t>
  </si>
  <si>
    <t>Шереметьева Татьяна Максимовна</t>
  </si>
  <si>
    <t>Тоговый павильон (продукты)</t>
  </si>
  <si>
    <t>Гайдаровский сельсовет</t>
  </si>
  <si>
    <t>Ворожейкина Лидия Ильинична</t>
  </si>
  <si>
    <t>магазин "Смешанные товары"</t>
  </si>
  <si>
    <t>Тартачакова Елена Юрьевна</t>
  </si>
  <si>
    <t>магазин</t>
  </si>
  <si>
    <t>Саралинский сельсовет</t>
  </si>
  <si>
    <t>Ткаченко Людмила Александровна</t>
  </si>
  <si>
    <t>магазин "Центральный" со смешанным ассортиментом</t>
  </si>
  <si>
    <t>магазин "Хороший" со смешанным ассортиментом</t>
  </si>
  <si>
    <t>Краснов Алексей Сергеевич</t>
  </si>
  <si>
    <t>магазин "Сарала" со смешанным ассортиментом</t>
  </si>
  <si>
    <t>Игнатова Наталья Владимировна</t>
  </si>
  <si>
    <t>магазин "Наташа" со смешанным ассортиментом</t>
  </si>
  <si>
    <t>Дроздова Светлана Викторовна</t>
  </si>
  <si>
    <t>магазин смешанных товаров (непродовольственный)</t>
  </si>
  <si>
    <t>Жулёв Олег Александрович</t>
  </si>
  <si>
    <t xml:space="preserve">Ширинский почтампт </t>
  </si>
  <si>
    <t>ОПС с. Сарала</t>
  </si>
  <si>
    <t>Устинкинский сельсовет</t>
  </si>
  <si>
    <t>Козич Елена Геннадьевна</t>
  </si>
  <si>
    <t>Соловьёво Майя Викторовна</t>
  </si>
  <si>
    <t>СПК "Копьёвский"</t>
  </si>
  <si>
    <t>Вагнер Ирина Владимировна</t>
  </si>
  <si>
    <t>павильон товары повседневного спроса</t>
  </si>
  <si>
    <t>Шамова Галина Николаевна</t>
  </si>
  <si>
    <t>Приисковый сельсовет</t>
  </si>
  <si>
    <t>Титова Нэлля Николаевна</t>
  </si>
  <si>
    <t>магазин "Титова"</t>
  </si>
  <si>
    <t>Толкачёва Марина Анатольевна</t>
  </si>
  <si>
    <t>магазин "Самородок"</t>
  </si>
  <si>
    <t>Марьясова Вера Павловна</t>
  </si>
  <si>
    <t>магазин промтовары</t>
  </si>
  <si>
    <t>Байтамирова Мадина Вахабовна</t>
  </si>
  <si>
    <t>магазин "Детский мир", "Одежда"</t>
  </si>
  <si>
    <t>магазин "Детский мир" "Обувь"</t>
  </si>
  <si>
    <t>Журавлёва Елена Юрьевна</t>
  </si>
  <si>
    <t>магазин продукты</t>
  </si>
  <si>
    <t>Фатхулоев Тоджидин Асатулоевич</t>
  </si>
  <si>
    <t>магазин овощи - фрукты</t>
  </si>
  <si>
    <t>Скобцева Светлана Анатольевна</t>
  </si>
  <si>
    <t>АЗС (реализация ГСМ, общедоступная сеть)</t>
  </si>
  <si>
    <t>Петрухин Алексей Викторович</t>
  </si>
  <si>
    <t>Тайдонова Наталья Александровна</t>
  </si>
  <si>
    <t>Данилина Наталья Борисовна</t>
  </si>
  <si>
    <t>атечный киоск</t>
  </si>
  <si>
    <t>Кафе "Сказка"</t>
  </si>
  <si>
    <t>кафе</t>
  </si>
  <si>
    <t>Кафе "Иван да Марья"</t>
  </si>
  <si>
    <t>ГБОУ РХ НПО "ПУ-21"</t>
  </si>
  <si>
    <t>столовая</t>
  </si>
  <si>
    <t>МЛПУ "Копьёвская ЦРБ"</t>
  </si>
  <si>
    <t>МБОУ "Копьёвская СОШ"</t>
  </si>
  <si>
    <t>кафе "Золушка"</t>
  </si>
  <si>
    <t>ИП Сидрелёв С.И.</t>
  </si>
  <si>
    <t>ИП Резвых Е.А.</t>
  </si>
  <si>
    <t>закусочная</t>
  </si>
  <si>
    <t xml:space="preserve"> Кафе "999"</t>
  </si>
  <si>
    <t xml:space="preserve">кафе </t>
  </si>
  <si>
    <t>МБОУ "Копьёвская сельская СОШ"</t>
  </si>
  <si>
    <t>кафе "Vip-zona"</t>
  </si>
  <si>
    <t>Кафе "Спорт - бар"</t>
  </si>
  <si>
    <t>МБОУ "Июсская СОШ"</t>
  </si>
  <si>
    <t>МБОУ "Орджоникидзевская СОШ"</t>
  </si>
  <si>
    <t>МБОУ "Новомарьясовская средняя СОШ"</t>
  </si>
  <si>
    <t>МБОУ "Саралинская СОШ"</t>
  </si>
  <si>
    <t>МБОУ "Гайдаровская СОШ"</t>
  </si>
  <si>
    <t>МБОУ "Устино-Копьёвская СОШ"</t>
  </si>
  <si>
    <t>МБОУ "Приисковая СОШ"</t>
  </si>
  <si>
    <t xml:space="preserve"> ИП Зенчурина Л.П. </t>
  </si>
  <si>
    <t>парикмахерская</t>
  </si>
  <si>
    <t xml:space="preserve">ИП Присяжнюк О.С.  </t>
  </si>
  <si>
    <t>маникюр</t>
  </si>
  <si>
    <t>ИП Потылицина Н.П.</t>
  </si>
  <si>
    <t>услуги такси</t>
  </si>
  <si>
    <t>ИП Шалопутов С.Н.</t>
  </si>
  <si>
    <t>ремонт бытовой техники</t>
  </si>
  <si>
    <t>п.Копьёво</t>
  </si>
  <si>
    <t>ООО "Блик"</t>
  </si>
  <si>
    <t>ремонт и обслуживание автомототранспорта, диагностика автотранспорта</t>
  </si>
  <si>
    <t>ИП Комлева И.Н.</t>
  </si>
  <si>
    <t>ремонт и обслуживание автомототранспорта</t>
  </si>
  <si>
    <t>ИП Челтыгмашев В.А.</t>
  </si>
  <si>
    <t>услуги фотографа</t>
  </si>
  <si>
    <t>ИП Костин А.В.</t>
  </si>
  <si>
    <t>ремонт обуви</t>
  </si>
  <si>
    <t>ИП Краева Ф.</t>
  </si>
  <si>
    <t>ИП Алиев Г.О.</t>
  </si>
  <si>
    <t>станция техобслуживания</t>
  </si>
  <si>
    <t>ИП Илюхина Н.Ю.</t>
  </si>
  <si>
    <t>Головина В.И.</t>
  </si>
  <si>
    <t>установка и ремонт окон и дверей</t>
  </si>
  <si>
    <t>ИП Сафонов А.А.</t>
  </si>
  <si>
    <t>ремонт орг. Техники</t>
  </si>
  <si>
    <t>ИП Аксютенко А.Ю.</t>
  </si>
  <si>
    <t>шиномонтаж</t>
  </si>
  <si>
    <t>ИП Сысоев А.А.</t>
  </si>
  <si>
    <t>ИП Хомякова Н.Н.</t>
  </si>
  <si>
    <t>ателье по пошиву одежды</t>
  </si>
  <si>
    <t>установка окон и дверей</t>
  </si>
  <si>
    <t>ИП Горбатых С.В.</t>
  </si>
  <si>
    <t>ИП Юрковский М.В.</t>
  </si>
  <si>
    <t>ремонт компьютера</t>
  </si>
  <si>
    <t>ИП Шаруха В.Ф.</t>
  </si>
  <si>
    <t>тех. обслуживание автотранспорта</t>
  </si>
  <si>
    <t>ИП Соколова А.А.</t>
  </si>
  <si>
    <t>ИП Танбаева М.С.</t>
  </si>
  <si>
    <t>ИП Амбарян Ю.Ш.</t>
  </si>
  <si>
    <t>пошив и ремонт одежды</t>
  </si>
  <si>
    <t>ИП Давыдович В.Ю.</t>
  </si>
  <si>
    <t>ИП Иконникова Е.А.</t>
  </si>
  <si>
    <t>ИП Матюшков Е.Ю.</t>
  </si>
  <si>
    <t>ритуальные услуги</t>
  </si>
  <si>
    <t>ИП Баженов А.П.</t>
  </si>
  <si>
    <t>ИП Жулёв О.А.</t>
  </si>
  <si>
    <t>ИП Копылова О.</t>
  </si>
  <si>
    <t>ИП Марченко Т.В.</t>
  </si>
  <si>
    <t>гостиница</t>
  </si>
  <si>
    <t>предприятие бытового обслуживания населения, ремонт одежды</t>
  </si>
  <si>
    <t>ГУП РХ "Орджоникидзевское ДРСУ"</t>
  </si>
  <si>
    <t>муниципальная</t>
  </si>
  <si>
    <t>45/40</t>
  </si>
  <si>
    <t>11\9</t>
  </si>
  <si>
    <t>11\10</t>
  </si>
  <si>
    <t>8\7</t>
  </si>
  <si>
    <t>9\9</t>
  </si>
  <si>
    <t>Муниципальное бюджетное общеобразовательное учреждение "Гайдаровская средняя общеобразовательная школа"</t>
  </si>
  <si>
    <t>Муниципальное бюджетное общеобразовательное учреждение "Орджоникидзевская средняя общеобразовательная школа"</t>
  </si>
  <si>
    <t>Муниципальное бюджетное образовательное учреждение общеобразовательного вида "Июсский детский сад "Малышок</t>
  </si>
  <si>
    <t xml:space="preserve">Муниципальное бюджетное дошкольное образовательное учреждение общеразвивающего вида "Детский сад "Золотой ключик" </t>
  </si>
  <si>
    <t>Муниципальное бюджетное дошкольное образовательное учреждение общеразвивающего вида "Детский сад "Колосок" с. Устинкино</t>
  </si>
  <si>
    <t>Муниципальное бюджетное дошкольное образовательное учреждение общеразвивающего вида "Копьёвский детский сад "Колосок"</t>
  </si>
  <si>
    <t>Муниципальное бюджетное дошкольное образовательное учреждение Новомарьясовский детский сад "Радуга"</t>
  </si>
  <si>
    <t>Муниципальное бюджетное общеобразовательное учреждение "Копьёвская средняя общеобразовательная школа с углубленным изучением отдельных предметов"</t>
  </si>
  <si>
    <t>Муниципальное бюджетное общеобразовательное учреждение "Присковая средняя общеобразовательная школа"</t>
  </si>
  <si>
    <t>Муниципальное бюджетное общеобразовательное учреждение "Саралинская средняя общеобразовательная школа"</t>
  </si>
  <si>
    <t>15\13</t>
  </si>
  <si>
    <t>Муниципальное бюджетное общеобразовательное учреждение "Устино-Копьёвская средняя общеобразовательная школа"</t>
  </si>
  <si>
    <t>24\21</t>
  </si>
  <si>
    <t>Муниципальное бюджетное  общеобразовательное учреждение "Копьёвская сельская средняя общеобразовательная школа"</t>
  </si>
  <si>
    <t>18\15</t>
  </si>
  <si>
    <t>Муниципальное бюджетное общеобразовательное учреждение "Новомарьясовская средняя общеобразовательная школа - интернат"</t>
  </si>
  <si>
    <t>18\16</t>
  </si>
  <si>
    <t>Муниципальное бюджетное общеобразовательное учреждение "Июсская средняя общеобразовательная школа"</t>
  </si>
  <si>
    <t>Муниципальное бюджетное общеобразовательное учреждение Кобяковская основная общеобразовательная школа</t>
  </si>
  <si>
    <t>177\155</t>
  </si>
  <si>
    <t>д. Большой Сютик</t>
  </si>
  <si>
    <t>"Больше-Сютикская начальная общеобразовательная школа" - филиал МБОУ "Копьёвская сельская средняя общеобразовательная школа"</t>
  </si>
  <si>
    <t>3\1</t>
  </si>
  <si>
    <t>"Кожуховская начальная общеобразовательная школа" - филиал МБОУ "Июсская СОШ"</t>
  </si>
  <si>
    <t>д. Костино</t>
  </si>
  <si>
    <t>"Костинская начальная общеобразовательная школа" - филиал МБОУ "Устино- Копьёвская СОШ"</t>
  </si>
  <si>
    <t>2\1</t>
  </si>
  <si>
    <t>"Кагаевская начальная общеобразовательная школа-филиал МБОУ "Устино- Копьёвская СОШ"</t>
  </si>
  <si>
    <t>"Подкаменская начальная общеобразовательная школа-филиал МБОУ "Устино-Копьёвская СОШ"</t>
  </si>
  <si>
    <t>6\1</t>
  </si>
  <si>
    <t>"Монастырёвская начальная общеобразовательная школа-филиал МБОУ "Новомарьясовская СОШ-И"</t>
  </si>
  <si>
    <t>4\1</t>
  </si>
  <si>
    <t>МДОУ ДОД "Копьёвский районный  Дом детского творчества"</t>
  </si>
  <si>
    <t>12\11</t>
  </si>
  <si>
    <t>Муниципальное бюджетное общеобразовательное учреждение дополнительного образования "Копьёвская районная детская школа исскуств"</t>
  </si>
  <si>
    <t>8\5</t>
  </si>
  <si>
    <t>Муниципальное бюджетное общеобразовательное учреждение  дополнительного образования Июсская детская школа исскуств"</t>
  </si>
  <si>
    <t>22\17</t>
  </si>
  <si>
    <t>21\6</t>
  </si>
  <si>
    <t>Филиалы общеобразовательных учреждений (СОШ)</t>
  </si>
  <si>
    <t>техническое обслуживание и ремонт транспортных средств</t>
  </si>
  <si>
    <t>Средние предприятия</t>
  </si>
  <si>
    <t>Малые и микропредприятия</t>
  </si>
  <si>
    <t>АО "Саралинский рудник"</t>
  </si>
  <si>
    <t>ЗАО НПО "Ингиредмет &amp; Нойон"</t>
  </si>
  <si>
    <t>АУ РХ "Копьёволессервис"</t>
  </si>
  <si>
    <t>АУ РХ "Саралалессервис"</t>
  </si>
  <si>
    <t>ООО "Копьёвский молцех"</t>
  </si>
  <si>
    <t>ООО "Июс-Агро"</t>
  </si>
  <si>
    <t>ООО "Бон"</t>
  </si>
  <si>
    <t>МКП "Красноиюсское ЖКХ"</t>
  </si>
  <si>
    <t>МУП "Новомарьясовское ЖКХ"</t>
  </si>
  <si>
    <t>МУП "Копьёвское ЖКХ"</t>
  </si>
  <si>
    <t>МКП "Приисковое ЖКХ"</t>
  </si>
  <si>
    <t>с.Копьёво</t>
  </si>
  <si>
    <t>МКП "ЖКХ с. Копьёво"</t>
  </si>
  <si>
    <t>МКП "Устинкинское ЖКХ"</t>
  </si>
  <si>
    <t>ООО "Алькор К"</t>
  </si>
  <si>
    <t>ОАО "Красноярскнефтепродукт"</t>
  </si>
  <si>
    <t xml:space="preserve">АУМО Орджоникидзевский район "Редакция районной газеты "Орджоникидзевский рабочий" </t>
  </si>
  <si>
    <t>Филиал ПАО "МРСК Сибири-Хакасэнерго" Орджоникидзевский РЭС</t>
  </si>
  <si>
    <t>Макрорегиональный филиал "Сибирь" Красноярский филиал ПАО "Ростелеком" МЦТЭТ г. Абакан ЛТЦ, Орджоникидзевский район</t>
  </si>
  <si>
    <t>хлебопекарня  ИП Козлова И.А.</t>
  </si>
  <si>
    <t>выпечка хлебобулочных изделий</t>
  </si>
  <si>
    <t>хлебопекарня ООО "Радуга"</t>
  </si>
  <si>
    <t>хлебопекарня ИП Саркисян А.Л.</t>
  </si>
  <si>
    <t>ЗАО "Саралинский рудник"</t>
  </si>
  <si>
    <t>добыча и обогащение медных руд</t>
  </si>
  <si>
    <t>ЗАО научно-производственное объединение "Иргиредмет &amp; Нойон"</t>
  </si>
  <si>
    <t>Добыча руд и песков драгоценных металлов</t>
  </si>
  <si>
    <t>производство молока,сливок</t>
  </si>
  <si>
    <t>обработка древесины и производство изделий из дерева</t>
  </si>
  <si>
    <t>муниципальное казённое предприятие "Приисковое ЖКХ"</t>
  </si>
  <si>
    <t>муниципальное казённое предприятие  "Устинкинское ЖКХ"</t>
  </si>
  <si>
    <t>муниципальное казённое предприятие "Красноиюсское ЖКХ"</t>
  </si>
  <si>
    <t>муниципальное унитарное предприятие "Новомарьясовское ЖКХ"</t>
  </si>
  <si>
    <t>муниципальное унитарное предприятие "Копьёвское ЖКХ"</t>
  </si>
  <si>
    <t>муниципальное казённое предприятие "ЖКХ с. Копьёво"</t>
  </si>
  <si>
    <t>производство и распределение электроэнергии, газа и воды</t>
  </si>
  <si>
    <t>производство электроэнергии</t>
  </si>
  <si>
    <t>АУМО Орджоникидзевский район "Редакция районной газеты "Орджоникидзевский рабочий"</t>
  </si>
  <si>
    <t>производство переодической печати</t>
  </si>
  <si>
    <t>ООО "Июс - Агро"</t>
  </si>
  <si>
    <t>в том числе:</t>
  </si>
  <si>
    <t>Капитальный ремонт здания МБУ "Копьёвский Дом культуры" п. Копьёво</t>
  </si>
  <si>
    <t>Капитальный ремонт основного и вспомогательного оборудования котельной с. Устинкино</t>
  </si>
  <si>
    <t>Модернизация насосоного оборудования МКП "Красноиюсское ЖКХ" с Июс</t>
  </si>
  <si>
    <t>Капитальный ремонт СДК д. Кобяково</t>
  </si>
  <si>
    <t>Капитальный ремонт СДК п. Гайдаровск</t>
  </si>
  <si>
    <t>Капитальный ремонт СДК с. Копьёво</t>
  </si>
  <si>
    <t>Наименование проекта</t>
  </si>
  <si>
    <t>Капитальный ремонт СК д. Конгарово</t>
  </si>
  <si>
    <t>Капитальный ремонт СДК д. Подкамень</t>
  </si>
  <si>
    <t>Капитальный ремонт СДК д. Когунек</t>
  </si>
  <si>
    <t>Капитальный ремонт СДК и библиотеки д. Малый Сютик</t>
  </si>
  <si>
    <t>Капитальный ремонт здания музыкальной школы с. Июс</t>
  </si>
  <si>
    <t>капитальный ремонт здания музыкальной школы п. Копьёво</t>
  </si>
  <si>
    <t>Капитальный ремонт спортзала МБОУ "Приисковая СОШ"</t>
  </si>
  <si>
    <t>Ремонт туалета в Больше -Сютикской НОШ</t>
  </si>
  <si>
    <t>Ремонт мобильного туалета в Орджоникидзевской СОШ</t>
  </si>
  <si>
    <t>Замена окон в Монастырской НОШ</t>
  </si>
  <si>
    <t>Замена отопления и канализации в Монастырской НОШ</t>
  </si>
  <si>
    <t>Установка мобильного туалета в Монастырской НОШ</t>
  </si>
  <si>
    <t>Замена окон в кабинетах начальных классов Устино-Копьёвская СОШ</t>
  </si>
  <si>
    <t>Замена окон в кабинетах истории и географии Устино-Копьёвская СОШ</t>
  </si>
  <si>
    <t>ИТОГО</t>
  </si>
  <si>
    <t>Администрация Орджоникидзевского района</t>
  </si>
  <si>
    <t>Управление образования Администрации Орджоникидзевского района</t>
  </si>
  <si>
    <t>Капитальный ремонт сетей водоснабжения по ул. Комсомольская</t>
  </si>
  <si>
    <t>Капитальный ремонт системы водоотведения (фикальные насосы)</t>
  </si>
  <si>
    <t>Администрация Копьёвского поссовета</t>
  </si>
  <si>
    <t>Администрация Устинкинского сельсовета</t>
  </si>
  <si>
    <t>Администрация Красноиюсского сельсовета</t>
  </si>
  <si>
    <t>Администрация Гайдаровского сельсовета</t>
  </si>
  <si>
    <t>Администрация Копьёвского сельсовета</t>
  </si>
  <si>
    <t>Администрация Новомарьясовского сельсовета</t>
  </si>
  <si>
    <t>Администрация Устинкинского сельсоветаа</t>
  </si>
  <si>
    <t>Администрация Красноиюсскогосельсовета</t>
  </si>
  <si>
    <t>,</t>
  </si>
  <si>
    <t>ПС СПК "Светлый"</t>
  </si>
  <si>
    <t>ООО "Урожай"</t>
  </si>
  <si>
    <t>Капитальный ремонтучастка автомобильной  дороги в с. Устинкино, пер. Октябрьский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</si>
</sst>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51" fillId="0" borderId="21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172" fontId="49" fillId="0" borderId="20" xfId="0" applyNumberFormat="1" applyFont="1" applyBorder="1" applyAlignment="1">
      <alignment horizontal="center" vertical="center" wrapText="1"/>
    </xf>
    <xf numFmtId="172" fontId="49" fillId="0" borderId="15" xfId="0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25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27" xfId="0" applyFont="1" applyBorder="1" applyAlignment="1">
      <alignment vertical="top" wrapText="1"/>
    </xf>
    <xf numFmtId="0" fontId="51" fillId="0" borderId="26" xfId="0" applyFont="1" applyBorder="1" applyAlignment="1">
      <alignment vertical="top" wrapText="1"/>
    </xf>
    <xf numFmtId="0" fontId="51" fillId="0" borderId="27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172" fontId="51" fillId="0" borderId="3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vertical="top" wrapText="1"/>
    </xf>
    <xf numFmtId="0" fontId="51" fillId="0" borderId="32" xfId="0" applyFont="1" applyBorder="1" applyAlignment="1">
      <alignment vertical="top" wrapText="1"/>
    </xf>
    <xf numFmtId="0" fontId="49" fillId="0" borderId="32" xfId="0" applyFont="1" applyBorder="1" applyAlignment="1">
      <alignment vertical="top" wrapText="1"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4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wrapText="1"/>
    </xf>
    <xf numFmtId="0" fontId="49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51" fillId="0" borderId="31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7" xfId="0" applyFont="1" applyBorder="1" applyAlignment="1">
      <alignment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33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  <xf numFmtId="0" fontId="52" fillId="0" borderId="35" xfId="0" applyFont="1" applyBorder="1" applyAlignment="1">
      <alignment vertical="top" wrapText="1"/>
    </xf>
    <xf numFmtId="0" fontId="51" fillId="0" borderId="36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37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3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49" fillId="0" borderId="35" xfId="0" applyFont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27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16" fontId="51" fillId="0" borderId="10" xfId="0" applyNumberFormat="1" applyFont="1" applyBorder="1" applyAlignment="1">
      <alignment horizontal="right"/>
    </xf>
    <xf numFmtId="0" fontId="49" fillId="0" borderId="15" xfId="0" applyFont="1" applyBorder="1" applyAlignment="1">
      <alignment horizontal="center" vertical="top" wrapText="1"/>
    </xf>
    <xf numFmtId="172" fontId="49" fillId="0" borderId="15" xfId="0" applyNumberFormat="1" applyFont="1" applyBorder="1" applyAlignment="1">
      <alignment horizontal="center" vertical="top" wrapText="1"/>
    </xf>
    <xf numFmtId="172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172" fontId="49" fillId="0" borderId="18" xfId="0" applyNumberFormat="1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172" fontId="49" fillId="0" borderId="38" xfId="0" applyNumberFormat="1" applyFont="1" applyBorder="1" applyAlignment="1">
      <alignment horizontal="center" vertical="top" wrapText="1"/>
    </xf>
    <xf numFmtId="172" fontId="51" fillId="0" borderId="39" xfId="0" applyNumberFormat="1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172" fontId="49" fillId="0" borderId="40" xfId="0" applyNumberFormat="1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40" xfId="0" applyFont="1" applyBorder="1" applyAlignment="1">
      <alignment horizontal="center"/>
    </xf>
    <xf numFmtId="0" fontId="49" fillId="0" borderId="20" xfId="0" applyFont="1" applyBorder="1" applyAlignment="1">
      <alignment horizontal="center" vertical="top" wrapText="1"/>
    </xf>
    <xf numFmtId="0" fontId="49" fillId="0" borderId="40" xfId="0" applyFont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/>
    </xf>
    <xf numFmtId="0" fontId="49" fillId="0" borderId="13" xfId="0" applyFont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21" xfId="0" applyFont="1" applyBorder="1" applyAlignment="1">
      <alignment horizontal="right" wrapText="1"/>
    </xf>
    <xf numFmtId="0" fontId="49" fillId="0" borderId="12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0" fontId="49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21" xfId="0" applyFont="1" applyBorder="1" applyAlignment="1">
      <alignment vertical="top" wrapText="1"/>
    </xf>
    <xf numFmtId="0" fontId="49" fillId="0" borderId="15" xfId="0" applyFont="1" applyBorder="1" applyAlignment="1">
      <alignment wrapText="1"/>
    </xf>
    <xf numFmtId="0" fontId="47" fillId="0" borderId="36" xfId="0" applyFont="1" applyBorder="1" applyAlignment="1">
      <alignment vertical="top" wrapText="1"/>
    </xf>
    <xf numFmtId="0" fontId="47" fillId="0" borderId="15" xfId="0" applyFont="1" applyBorder="1" applyAlignment="1">
      <alignment wrapText="1"/>
    </xf>
    <xf numFmtId="0" fontId="47" fillId="0" borderId="40" xfId="0" applyFont="1" applyBorder="1" applyAlignment="1">
      <alignment wrapText="1"/>
    </xf>
    <xf numFmtId="0" fontId="47" fillId="0" borderId="15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49" fillId="0" borderId="38" xfId="0" applyFont="1" applyBorder="1" applyAlignment="1">
      <alignment vertical="top" wrapText="1"/>
    </xf>
    <xf numFmtId="0" fontId="49" fillId="0" borderId="15" xfId="0" applyFont="1" applyBorder="1" applyAlignment="1">
      <alignment horizontal="right" wrapText="1"/>
    </xf>
    <xf numFmtId="0" fontId="49" fillId="0" borderId="38" xfId="0" applyFont="1" applyBorder="1" applyAlignment="1">
      <alignment horizontal="center" vertical="top" wrapText="1"/>
    </xf>
    <xf numFmtId="172" fontId="51" fillId="0" borderId="18" xfId="0" applyNumberFormat="1" applyFont="1" applyBorder="1" applyAlignment="1">
      <alignment horizontal="center" vertical="top" wrapText="1"/>
    </xf>
    <xf numFmtId="0" fontId="49" fillId="0" borderId="40" xfId="0" applyFont="1" applyBorder="1" applyAlignment="1">
      <alignment horizontal="right" wrapText="1"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51" fillId="0" borderId="42" xfId="0" applyFont="1" applyBorder="1" applyAlignment="1">
      <alignment horizontal="center" wrapText="1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51" fillId="0" borderId="43" xfId="0" applyFont="1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1" fillId="0" borderId="4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0" fontId="51" fillId="0" borderId="4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46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0" fontId="51" fillId="0" borderId="49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5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1" fillId="0" borderId="51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53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1" fillId="0" borderId="23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0" fontId="51" fillId="0" borderId="27" xfId="0" applyFont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52" fillId="0" borderId="31" xfId="0" applyFont="1" applyBorder="1" applyAlignment="1">
      <alignment vertical="top" wrapText="1"/>
    </xf>
    <xf numFmtId="0" fontId="38" fillId="0" borderId="32" xfId="0" applyFont="1" applyBorder="1" applyAlignment="1">
      <alignment vertical="top" wrapText="1"/>
    </xf>
    <xf numFmtId="0" fontId="38" fillId="0" borderId="41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1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1" xfId="0" applyFont="1" applyBorder="1" applyAlignment="1">
      <alignment/>
    </xf>
    <xf numFmtId="0" fontId="51" fillId="0" borderId="46" xfId="0" applyFont="1" applyBorder="1" applyAlignment="1">
      <alignment/>
    </xf>
    <xf numFmtId="0" fontId="51" fillId="0" borderId="47" xfId="0" applyFont="1" applyBorder="1" applyAlignment="1">
      <alignment/>
    </xf>
    <xf numFmtId="0" fontId="51" fillId="0" borderId="48" xfId="0" applyFont="1" applyBorder="1" applyAlignment="1">
      <alignment/>
    </xf>
    <xf numFmtId="0" fontId="51" fillId="0" borderId="42" xfId="0" applyFont="1" applyBorder="1" applyAlignment="1">
      <alignment horizontal="center" vertical="top"/>
    </xf>
    <xf numFmtId="0" fontId="38" fillId="0" borderId="52" xfId="0" applyFont="1" applyBorder="1" applyAlignment="1">
      <alignment vertical="top" wrapText="1"/>
    </xf>
    <xf numFmtId="0" fontId="38" fillId="0" borderId="53" xfId="0" applyFont="1" applyBorder="1" applyAlignment="1">
      <alignment vertical="top" wrapText="1"/>
    </xf>
    <xf numFmtId="0" fontId="51" fillId="0" borderId="13" xfId="0" applyFont="1" applyBorder="1" applyAlignment="1">
      <alignment/>
    </xf>
    <xf numFmtId="0" fontId="51" fillId="0" borderId="21" xfId="0" applyFont="1" applyBorder="1" applyAlignment="1">
      <alignment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54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center" vertical="top" wrapText="1"/>
    </xf>
    <xf numFmtId="0" fontId="49" fillId="0" borderId="56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50" fillId="0" borderId="4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23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1.421875" style="2" customWidth="1"/>
    <col min="2" max="2" width="43.421875" style="2" customWidth="1"/>
    <col min="3" max="3" width="16.28125" style="2" customWidth="1"/>
    <col min="4" max="4" width="8.8515625" style="2" customWidth="1"/>
    <col min="5" max="5" width="17.421875" style="2" customWidth="1"/>
    <col min="6" max="6" width="12.140625" style="2" customWidth="1"/>
    <col min="7" max="7" width="10.28125" style="2" customWidth="1"/>
    <col min="8" max="16384" width="9.140625" style="2" customWidth="1"/>
  </cols>
  <sheetData>
    <row r="1" spans="1:7" ht="16.5">
      <c r="A1" s="5"/>
      <c r="B1" s="5"/>
      <c r="C1" s="5"/>
      <c r="D1" s="196" t="s">
        <v>87</v>
      </c>
      <c r="E1" s="196"/>
      <c r="F1" s="196"/>
      <c r="G1" s="5"/>
    </row>
    <row r="2" spans="1:7" ht="16.5">
      <c r="A2" s="5"/>
      <c r="B2" s="5"/>
      <c r="C2" s="5"/>
      <c r="D2" s="5"/>
      <c r="E2" s="5"/>
      <c r="F2" s="5"/>
      <c r="G2" s="5"/>
    </row>
    <row r="3" spans="1:7" ht="48" customHeight="1">
      <c r="A3" s="197" t="s">
        <v>115</v>
      </c>
      <c r="B3" s="198"/>
      <c r="C3" s="198"/>
      <c r="D3" s="198"/>
      <c r="E3" s="198"/>
      <c r="F3" s="198"/>
      <c r="G3" s="5"/>
    </row>
    <row r="4" spans="1:7" ht="135.75" customHeight="1">
      <c r="A4" s="18" t="s">
        <v>52</v>
      </c>
      <c r="B4" s="18" t="s">
        <v>116</v>
      </c>
      <c r="C4" s="18" t="s">
        <v>104</v>
      </c>
      <c r="D4" s="18" t="s">
        <v>53</v>
      </c>
      <c r="E4" s="18" t="s">
        <v>117</v>
      </c>
      <c r="F4" s="18" t="s">
        <v>54</v>
      </c>
      <c r="G4" s="19" t="s">
        <v>103</v>
      </c>
    </row>
    <row r="5" spans="1:7" ht="16.5">
      <c r="A5" s="199" t="s">
        <v>112</v>
      </c>
      <c r="B5" s="200"/>
      <c r="C5" s="200"/>
      <c r="D5" s="200"/>
      <c r="E5" s="200"/>
      <c r="F5" s="200"/>
      <c r="G5" s="201"/>
    </row>
    <row r="6" spans="1:7" ht="75" customHeight="1">
      <c r="A6" s="20" t="s">
        <v>134</v>
      </c>
      <c r="B6" s="27" t="s">
        <v>509</v>
      </c>
      <c r="C6" s="20" t="s">
        <v>501</v>
      </c>
      <c r="D6" s="164">
        <v>85</v>
      </c>
      <c r="E6" s="164">
        <v>65</v>
      </c>
      <c r="F6" s="165">
        <v>6</v>
      </c>
      <c r="G6" s="164">
        <v>100</v>
      </c>
    </row>
    <row r="7" spans="1:7" ht="75" customHeight="1">
      <c r="A7" s="20" t="s">
        <v>123</v>
      </c>
      <c r="B7" s="27" t="s">
        <v>510</v>
      </c>
      <c r="C7" s="20" t="s">
        <v>501</v>
      </c>
      <c r="D7" s="164">
        <v>280</v>
      </c>
      <c r="E7" s="164">
        <v>251</v>
      </c>
      <c r="F7" s="164">
        <v>20</v>
      </c>
      <c r="G7" s="164">
        <v>100</v>
      </c>
    </row>
    <row r="8" spans="1:7" ht="73.5" customHeight="1">
      <c r="A8" s="20" t="s">
        <v>138</v>
      </c>
      <c r="B8" s="27" t="s">
        <v>511</v>
      </c>
      <c r="C8" s="20" t="s">
        <v>501</v>
      </c>
      <c r="D8" s="164">
        <v>80</v>
      </c>
      <c r="E8" s="164">
        <v>58</v>
      </c>
      <c r="F8" s="165">
        <v>5</v>
      </c>
      <c r="G8" s="164">
        <v>100</v>
      </c>
    </row>
    <row r="9" spans="1:7" ht="63.75" customHeight="1">
      <c r="A9" s="20" t="s">
        <v>156</v>
      </c>
      <c r="B9" s="27" t="s">
        <v>512</v>
      </c>
      <c r="C9" s="20" t="s">
        <v>501</v>
      </c>
      <c r="D9" s="164">
        <v>48</v>
      </c>
      <c r="E9" s="164">
        <v>40</v>
      </c>
      <c r="F9" s="165">
        <v>2</v>
      </c>
      <c r="G9" s="164">
        <v>100</v>
      </c>
    </row>
    <row r="10" spans="1:7" ht="54" customHeight="1">
      <c r="A10" s="20" t="s">
        <v>126</v>
      </c>
      <c r="B10" s="27" t="s">
        <v>513</v>
      </c>
      <c r="C10" s="20" t="s">
        <v>501</v>
      </c>
      <c r="D10" s="164">
        <v>50</v>
      </c>
      <c r="E10" s="164">
        <v>48</v>
      </c>
      <c r="F10" s="165">
        <v>3</v>
      </c>
      <c r="G10" s="164">
        <v>100</v>
      </c>
    </row>
    <row r="11" spans="1:7" ht="16.5">
      <c r="A11" s="21" t="s">
        <v>1</v>
      </c>
      <c r="B11" s="27"/>
      <c r="C11" s="20"/>
      <c r="D11" s="36">
        <f>D6+D7+D8+D9+D10</f>
        <v>543</v>
      </c>
      <c r="E11" s="36">
        <f>E6+E7+E8+E9+E10</f>
        <v>462</v>
      </c>
      <c r="F11" s="36">
        <f>F6+F7+F8+F9+F10</f>
        <v>36</v>
      </c>
      <c r="G11" s="36">
        <v>100</v>
      </c>
    </row>
    <row r="12" spans="1:7" ht="16.5">
      <c r="A12" s="199" t="s">
        <v>113</v>
      </c>
      <c r="B12" s="200"/>
      <c r="C12" s="200"/>
      <c r="D12" s="200"/>
      <c r="E12" s="200"/>
      <c r="F12" s="200"/>
      <c r="G12" s="201"/>
    </row>
    <row r="13" spans="1:7" ht="81.75" customHeight="1">
      <c r="A13" s="20" t="s">
        <v>123</v>
      </c>
      <c r="B13" s="27" t="s">
        <v>514</v>
      </c>
      <c r="C13" s="20" t="s">
        <v>501</v>
      </c>
      <c r="D13" s="166">
        <v>350</v>
      </c>
      <c r="E13" s="166">
        <v>602</v>
      </c>
      <c r="F13" s="167" t="s">
        <v>502</v>
      </c>
      <c r="G13" s="166">
        <v>100</v>
      </c>
    </row>
    <row r="14" spans="1:10" ht="82.5" customHeight="1">
      <c r="A14" s="20" t="s">
        <v>140</v>
      </c>
      <c r="B14" s="27" t="s">
        <v>515</v>
      </c>
      <c r="C14" s="20" t="s">
        <v>501</v>
      </c>
      <c r="D14" s="166">
        <v>300</v>
      </c>
      <c r="E14" s="167">
        <v>50</v>
      </c>
      <c r="F14" s="168" t="s">
        <v>504</v>
      </c>
      <c r="G14" s="167">
        <v>100</v>
      </c>
      <c r="J14" s="2" t="s">
        <v>178</v>
      </c>
    </row>
    <row r="15" spans="1:7" ht="69.75" customHeight="1">
      <c r="A15" s="27" t="s">
        <v>128</v>
      </c>
      <c r="B15" s="27" t="s">
        <v>508</v>
      </c>
      <c r="C15" s="20" t="s">
        <v>501</v>
      </c>
      <c r="D15" s="166">
        <v>200</v>
      </c>
      <c r="E15" s="167">
        <v>57</v>
      </c>
      <c r="F15" s="167" t="s">
        <v>503</v>
      </c>
      <c r="G15" s="167">
        <v>100</v>
      </c>
    </row>
    <row r="16" spans="1:7" ht="74.25" customHeight="1">
      <c r="A16" s="27" t="s">
        <v>130</v>
      </c>
      <c r="B16" s="27" t="s">
        <v>516</v>
      </c>
      <c r="C16" s="20" t="s">
        <v>501</v>
      </c>
      <c r="D16" s="166">
        <v>260</v>
      </c>
      <c r="E16" s="167">
        <v>116</v>
      </c>
      <c r="F16" s="167" t="s">
        <v>517</v>
      </c>
      <c r="G16" s="167">
        <v>100</v>
      </c>
    </row>
    <row r="17" spans="1:7" ht="75" customHeight="1">
      <c r="A17" s="27" t="s">
        <v>138</v>
      </c>
      <c r="B17" s="27" t="s">
        <v>518</v>
      </c>
      <c r="C17" s="20" t="s">
        <v>501</v>
      </c>
      <c r="D17" s="166">
        <v>400</v>
      </c>
      <c r="E17" s="167">
        <v>231</v>
      </c>
      <c r="F17" s="167" t="s">
        <v>519</v>
      </c>
      <c r="G17" s="167">
        <v>100</v>
      </c>
    </row>
    <row r="18" spans="1:7" ht="69" customHeight="1">
      <c r="A18" s="27" t="s">
        <v>156</v>
      </c>
      <c r="B18" s="27" t="s">
        <v>520</v>
      </c>
      <c r="C18" s="20" t="s">
        <v>501</v>
      </c>
      <c r="D18" s="166">
        <v>400</v>
      </c>
      <c r="E18" s="167">
        <v>149</v>
      </c>
      <c r="F18" s="167" t="s">
        <v>521</v>
      </c>
      <c r="G18" s="167">
        <v>100</v>
      </c>
    </row>
    <row r="19" spans="1:7" ht="71.25" customHeight="1">
      <c r="A19" s="27" t="s">
        <v>126</v>
      </c>
      <c r="B19" s="27" t="s">
        <v>522</v>
      </c>
      <c r="C19" s="20" t="s">
        <v>501</v>
      </c>
      <c r="D19" s="166">
        <v>500</v>
      </c>
      <c r="E19" s="167">
        <v>163</v>
      </c>
      <c r="F19" s="167" t="s">
        <v>523</v>
      </c>
      <c r="G19" s="167">
        <v>100</v>
      </c>
    </row>
    <row r="20" spans="1:7" ht="75" customHeight="1">
      <c r="A20" s="27" t="s">
        <v>134</v>
      </c>
      <c r="B20" s="27" t="s">
        <v>524</v>
      </c>
      <c r="C20" s="20" t="s">
        <v>501</v>
      </c>
      <c r="D20" s="166">
        <v>150</v>
      </c>
      <c r="E20" s="167">
        <v>124</v>
      </c>
      <c r="F20" s="167" t="s">
        <v>521</v>
      </c>
      <c r="G20" s="167">
        <v>100</v>
      </c>
    </row>
    <row r="21" spans="1:7" ht="71.25" customHeight="1">
      <c r="A21" s="27" t="s">
        <v>152</v>
      </c>
      <c r="B21" s="27" t="s">
        <v>507</v>
      </c>
      <c r="C21" s="20" t="s">
        <v>501</v>
      </c>
      <c r="D21" s="166">
        <v>100</v>
      </c>
      <c r="E21" s="167">
        <v>33</v>
      </c>
      <c r="F21" s="167" t="s">
        <v>505</v>
      </c>
      <c r="G21" s="167">
        <v>100</v>
      </c>
    </row>
    <row r="22" spans="1:7" ht="75" customHeight="1">
      <c r="A22" s="27" t="s">
        <v>136</v>
      </c>
      <c r="B22" s="27" t="s">
        <v>525</v>
      </c>
      <c r="C22" s="20" t="s">
        <v>501</v>
      </c>
      <c r="D22" s="166">
        <v>70</v>
      </c>
      <c r="E22" s="167">
        <v>54</v>
      </c>
      <c r="F22" s="167" t="s">
        <v>506</v>
      </c>
      <c r="G22" s="167">
        <v>100</v>
      </c>
    </row>
    <row r="23" spans="1:7" ht="16.5">
      <c r="A23" s="29" t="s">
        <v>3</v>
      </c>
      <c r="B23" s="29"/>
      <c r="C23" s="21"/>
      <c r="D23" s="169">
        <f>D13+D14+D15+D16+D17+D18+D19+D20+D21+D22</f>
        <v>2730</v>
      </c>
      <c r="E23" s="170">
        <f>E13+E14+E15+E16+E17+E18+E19+E20+E21+E22</f>
        <v>1579</v>
      </c>
      <c r="F23" s="170" t="s">
        <v>526</v>
      </c>
      <c r="G23" s="170">
        <v>100</v>
      </c>
    </row>
    <row r="24" spans="1:7" ht="15.75">
      <c r="A24" s="202" t="s">
        <v>546</v>
      </c>
      <c r="B24" s="203"/>
      <c r="C24" s="203"/>
      <c r="D24" s="203"/>
      <c r="E24" s="203"/>
      <c r="F24" s="203"/>
      <c r="G24" s="204"/>
    </row>
    <row r="25" spans="1:7" ht="60.75" customHeight="1">
      <c r="A25" s="171" t="s">
        <v>527</v>
      </c>
      <c r="B25" s="171" t="s">
        <v>528</v>
      </c>
      <c r="C25" s="166" t="s">
        <v>501</v>
      </c>
      <c r="D25" s="166">
        <v>26</v>
      </c>
      <c r="E25" s="167">
        <v>9</v>
      </c>
      <c r="F25" s="167" t="s">
        <v>529</v>
      </c>
      <c r="G25" s="167">
        <v>100</v>
      </c>
    </row>
    <row r="26" spans="1:10" ht="51.75" customHeight="1">
      <c r="A26" s="171" t="s">
        <v>146</v>
      </c>
      <c r="B26" s="171" t="s">
        <v>530</v>
      </c>
      <c r="C26" s="166" t="s">
        <v>501</v>
      </c>
      <c r="D26" s="166">
        <v>20</v>
      </c>
      <c r="E26" s="167">
        <v>7</v>
      </c>
      <c r="F26" s="167" t="s">
        <v>529</v>
      </c>
      <c r="G26" s="167">
        <v>100</v>
      </c>
      <c r="J26" s="2" t="s">
        <v>178</v>
      </c>
    </row>
    <row r="27" spans="1:7" ht="58.5" customHeight="1">
      <c r="A27" s="171" t="s">
        <v>531</v>
      </c>
      <c r="B27" s="171" t="s">
        <v>532</v>
      </c>
      <c r="C27" s="166" t="s">
        <v>501</v>
      </c>
      <c r="D27" s="166">
        <v>30</v>
      </c>
      <c r="E27" s="167">
        <v>6</v>
      </c>
      <c r="F27" s="167" t="s">
        <v>533</v>
      </c>
      <c r="G27" s="167">
        <v>100</v>
      </c>
    </row>
    <row r="28" spans="1:7" ht="46.5" customHeight="1">
      <c r="A28" s="171" t="s">
        <v>148</v>
      </c>
      <c r="B28" s="171" t="s">
        <v>534</v>
      </c>
      <c r="C28" s="166" t="s">
        <v>501</v>
      </c>
      <c r="D28" s="166">
        <v>34</v>
      </c>
      <c r="E28" s="167">
        <v>10</v>
      </c>
      <c r="F28" s="167" t="s">
        <v>529</v>
      </c>
      <c r="G28" s="167">
        <v>100</v>
      </c>
    </row>
    <row r="29" spans="1:7" ht="43.5" customHeight="1">
      <c r="A29" s="171" t="s">
        <v>150</v>
      </c>
      <c r="B29" s="171" t="s">
        <v>535</v>
      </c>
      <c r="C29" s="166" t="s">
        <v>501</v>
      </c>
      <c r="D29" s="166">
        <v>30</v>
      </c>
      <c r="E29" s="167">
        <v>19</v>
      </c>
      <c r="F29" s="167" t="s">
        <v>536</v>
      </c>
      <c r="G29" s="167">
        <v>100</v>
      </c>
    </row>
    <row r="30" spans="1:7" ht="49.5" customHeight="1">
      <c r="A30" s="171" t="s">
        <v>154</v>
      </c>
      <c r="B30" s="171" t="s">
        <v>537</v>
      </c>
      <c r="C30" s="166" t="s">
        <v>501</v>
      </c>
      <c r="D30" s="166">
        <v>30</v>
      </c>
      <c r="E30" s="167">
        <v>11</v>
      </c>
      <c r="F30" s="167" t="s">
        <v>538</v>
      </c>
      <c r="G30" s="167">
        <v>100</v>
      </c>
    </row>
    <row r="31" spans="1:7" ht="20.25" customHeight="1">
      <c r="A31" s="21" t="s">
        <v>2</v>
      </c>
      <c r="B31" s="27"/>
      <c r="C31" s="20"/>
      <c r="D31" s="117">
        <f>D25+D26+D27+D28+D29+D30</f>
        <v>170</v>
      </c>
      <c r="E31" s="117">
        <f>E25+E26+E27+E28+E29+E30</f>
        <v>62</v>
      </c>
      <c r="F31" s="119" t="s">
        <v>545</v>
      </c>
      <c r="G31" s="117">
        <v>100</v>
      </c>
    </row>
    <row r="32" spans="1:7" ht="21" customHeight="1">
      <c r="A32" s="199" t="s">
        <v>114</v>
      </c>
      <c r="B32" s="200"/>
      <c r="C32" s="200"/>
      <c r="D32" s="200"/>
      <c r="E32" s="200"/>
      <c r="F32" s="200"/>
      <c r="G32" s="201"/>
    </row>
    <row r="33" spans="1:7" ht="33">
      <c r="A33" s="20" t="s">
        <v>123</v>
      </c>
      <c r="B33" s="27" t="s">
        <v>539</v>
      </c>
      <c r="C33" s="20" t="s">
        <v>501</v>
      </c>
      <c r="D33" s="167">
        <v>300</v>
      </c>
      <c r="E33" s="167">
        <v>578</v>
      </c>
      <c r="F33" s="167" t="s">
        <v>540</v>
      </c>
      <c r="G33" s="167">
        <v>100</v>
      </c>
    </row>
    <row r="34" spans="1:7" ht="82.5">
      <c r="A34" s="20" t="s">
        <v>123</v>
      </c>
      <c r="B34" s="27" t="s">
        <v>541</v>
      </c>
      <c r="C34" s="20" t="s">
        <v>501</v>
      </c>
      <c r="D34" s="118">
        <v>79</v>
      </c>
      <c r="E34" s="118">
        <v>79</v>
      </c>
      <c r="F34" s="118" t="s">
        <v>542</v>
      </c>
      <c r="G34" s="118">
        <v>100</v>
      </c>
    </row>
    <row r="35" spans="1:7" ht="66">
      <c r="A35" s="20" t="s">
        <v>134</v>
      </c>
      <c r="B35" s="27" t="s">
        <v>543</v>
      </c>
      <c r="C35" s="20" t="s">
        <v>501</v>
      </c>
      <c r="D35" s="118">
        <v>16</v>
      </c>
      <c r="E35" s="118">
        <v>13</v>
      </c>
      <c r="F35" s="118" t="s">
        <v>533</v>
      </c>
      <c r="G35" s="118">
        <v>81</v>
      </c>
    </row>
    <row r="36" spans="1:7" ht="16.5">
      <c r="A36" s="21" t="s">
        <v>2</v>
      </c>
      <c r="B36" s="27"/>
      <c r="C36" s="20"/>
      <c r="D36" s="21">
        <f>D33+D34+D35</f>
        <v>395</v>
      </c>
      <c r="E36" s="21">
        <f>E33+E34+E35</f>
        <v>670</v>
      </c>
      <c r="F36" s="117" t="s">
        <v>544</v>
      </c>
      <c r="G36" s="117">
        <v>100</v>
      </c>
    </row>
    <row r="40" ht="15.75">
      <c r="D40" s="2" t="s">
        <v>178</v>
      </c>
    </row>
  </sheetData>
  <sheetProtection/>
  <mergeCells count="6">
    <mergeCell ref="D1:F1"/>
    <mergeCell ref="A3:F3"/>
    <mergeCell ref="A5:G5"/>
    <mergeCell ref="A12:G12"/>
    <mergeCell ref="A32:G32"/>
    <mergeCell ref="A24:G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9">
      <selection activeCell="G22" sqref="G22"/>
    </sheetView>
  </sheetViews>
  <sheetFormatPr defaultColWidth="9.140625" defaultRowHeight="15"/>
  <cols>
    <col min="1" max="1" width="5.28125" style="4" customWidth="1"/>
    <col min="2" max="2" width="17.8515625" style="4" customWidth="1"/>
    <col min="3" max="3" width="26.28125" style="4" customWidth="1"/>
    <col min="4" max="4" width="19.7109375" style="4" customWidth="1"/>
    <col min="5" max="5" width="16.85156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96</v>
      </c>
    </row>
    <row r="2" spans="1:5" ht="16.5">
      <c r="A2" s="5"/>
      <c r="B2" s="5"/>
      <c r="C2" s="5"/>
      <c r="D2" s="5"/>
      <c r="E2" s="5"/>
    </row>
    <row r="3" spans="1:5" ht="25.5" customHeight="1">
      <c r="A3" s="242" t="s">
        <v>32</v>
      </c>
      <c r="B3" s="242"/>
      <c r="C3" s="242"/>
      <c r="D3" s="242"/>
      <c r="E3" s="242"/>
    </row>
    <row r="4" spans="1:5" ht="82.5">
      <c r="A4" s="16" t="s">
        <v>118</v>
      </c>
      <c r="B4" s="16" t="s">
        <v>17</v>
      </c>
      <c r="C4" s="16" t="s">
        <v>33</v>
      </c>
      <c r="D4" s="16" t="s">
        <v>34</v>
      </c>
      <c r="E4" s="25" t="s">
        <v>120</v>
      </c>
    </row>
    <row r="5" spans="1:5" ht="49.5">
      <c r="A5" s="17">
        <v>1</v>
      </c>
      <c r="B5" s="17" t="s">
        <v>123</v>
      </c>
      <c r="C5" s="17" t="s">
        <v>569</v>
      </c>
      <c r="D5" s="17" t="s">
        <v>570</v>
      </c>
      <c r="E5" s="163">
        <v>8</v>
      </c>
    </row>
    <row r="6" spans="1:5" ht="57" customHeight="1">
      <c r="A6" s="17">
        <v>2</v>
      </c>
      <c r="B6" s="17" t="s">
        <v>123</v>
      </c>
      <c r="C6" s="17" t="s">
        <v>571</v>
      </c>
      <c r="D6" s="17" t="s">
        <v>570</v>
      </c>
      <c r="E6" s="163"/>
    </row>
    <row r="7" spans="1:5" ht="49.5">
      <c r="A7" s="17">
        <v>3</v>
      </c>
      <c r="B7" s="17" t="s">
        <v>156</v>
      </c>
      <c r="C7" s="17" t="s">
        <v>572</v>
      </c>
      <c r="D7" s="17" t="s">
        <v>570</v>
      </c>
      <c r="E7" s="163">
        <v>4</v>
      </c>
    </row>
    <row r="8" spans="1:5" ht="49.5">
      <c r="A8" s="17">
        <v>4</v>
      </c>
      <c r="B8" s="17" t="s">
        <v>138</v>
      </c>
      <c r="C8" s="17" t="s">
        <v>403</v>
      </c>
      <c r="D8" s="17" t="s">
        <v>570</v>
      </c>
      <c r="E8" s="163">
        <v>10</v>
      </c>
    </row>
    <row r="9" spans="1:5" ht="49.5">
      <c r="A9" s="17">
        <v>5</v>
      </c>
      <c r="B9" s="17" t="s">
        <v>140</v>
      </c>
      <c r="C9" s="17" t="s">
        <v>573</v>
      </c>
      <c r="D9" s="17" t="s">
        <v>574</v>
      </c>
      <c r="E9" s="163">
        <v>31</v>
      </c>
    </row>
    <row r="10" spans="1:5" ht="66">
      <c r="A10" s="17">
        <v>6</v>
      </c>
      <c r="B10" s="17" t="s">
        <v>123</v>
      </c>
      <c r="C10" s="17" t="s">
        <v>575</v>
      </c>
      <c r="D10" s="17" t="s">
        <v>576</v>
      </c>
      <c r="E10" s="163">
        <v>57</v>
      </c>
    </row>
    <row r="11" spans="1:5" ht="33">
      <c r="A11" s="17">
        <v>7</v>
      </c>
      <c r="B11" s="17" t="s">
        <v>123</v>
      </c>
      <c r="C11" s="17" t="s">
        <v>197</v>
      </c>
      <c r="D11" s="17" t="s">
        <v>577</v>
      </c>
      <c r="E11" s="163">
        <v>30</v>
      </c>
    </row>
    <row r="12" spans="1:5" ht="66">
      <c r="A12" s="17">
        <v>8</v>
      </c>
      <c r="B12" s="17" t="s">
        <v>123</v>
      </c>
      <c r="C12" s="17" t="s">
        <v>552</v>
      </c>
      <c r="D12" s="17" t="s">
        <v>578</v>
      </c>
      <c r="E12" s="163">
        <v>28</v>
      </c>
    </row>
    <row r="13" spans="1:5" ht="91.5" customHeight="1">
      <c r="A13" s="17">
        <v>9</v>
      </c>
      <c r="B13" s="17" t="s">
        <v>130</v>
      </c>
      <c r="C13" s="17" t="s">
        <v>553</v>
      </c>
      <c r="D13" s="17" t="s">
        <v>578</v>
      </c>
      <c r="E13" s="163">
        <v>27</v>
      </c>
    </row>
    <row r="14" spans="1:5" ht="66">
      <c r="A14" s="17">
        <v>10</v>
      </c>
      <c r="B14" s="17" t="s">
        <v>140</v>
      </c>
      <c r="C14" s="17" t="s">
        <v>579</v>
      </c>
      <c r="D14" s="17" t="s">
        <v>585</v>
      </c>
      <c r="E14" s="163">
        <v>31</v>
      </c>
    </row>
    <row r="15" spans="1:5" ht="72.75" customHeight="1">
      <c r="A15" s="17">
        <v>11</v>
      </c>
      <c r="B15" s="17" t="s">
        <v>138</v>
      </c>
      <c r="C15" s="17" t="s">
        <v>580</v>
      </c>
      <c r="D15" s="17" t="s">
        <v>585</v>
      </c>
      <c r="E15" s="163">
        <v>9</v>
      </c>
    </row>
    <row r="16" spans="1:5" ht="67.5" customHeight="1">
      <c r="A16" s="17">
        <v>12</v>
      </c>
      <c r="B16" s="17" t="s">
        <v>134</v>
      </c>
      <c r="C16" s="17" t="s">
        <v>581</v>
      </c>
      <c r="D16" s="17" t="s">
        <v>585</v>
      </c>
      <c r="E16" s="163">
        <v>12</v>
      </c>
    </row>
    <row r="17" spans="1:5" ht="66">
      <c r="A17" s="17">
        <v>13</v>
      </c>
      <c r="B17" s="17" t="s">
        <v>126</v>
      </c>
      <c r="C17" s="17" t="s">
        <v>582</v>
      </c>
      <c r="D17" s="17" t="s">
        <v>585</v>
      </c>
      <c r="E17" s="163">
        <v>8</v>
      </c>
    </row>
    <row r="18" spans="1:5" ht="69" customHeight="1">
      <c r="A18" s="17">
        <v>14</v>
      </c>
      <c r="B18" s="17" t="s">
        <v>123</v>
      </c>
      <c r="C18" s="17" t="s">
        <v>583</v>
      </c>
      <c r="D18" s="17" t="s">
        <v>585</v>
      </c>
      <c r="E18" s="163">
        <v>61</v>
      </c>
    </row>
    <row r="19" spans="1:5" ht="65.25" customHeight="1">
      <c r="A19" s="17">
        <v>15</v>
      </c>
      <c r="B19" s="17" t="s">
        <v>156</v>
      </c>
      <c r="C19" s="17" t="s">
        <v>584</v>
      </c>
      <c r="D19" s="17" t="s">
        <v>585</v>
      </c>
      <c r="E19" s="163">
        <v>6</v>
      </c>
    </row>
    <row r="20" spans="1:5" ht="66">
      <c r="A20" s="17">
        <v>16</v>
      </c>
      <c r="B20" s="17" t="s">
        <v>123</v>
      </c>
      <c r="C20" s="17" t="s">
        <v>567</v>
      </c>
      <c r="D20" s="17" t="s">
        <v>586</v>
      </c>
      <c r="E20" s="163">
        <v>41</v>
      </c>
    </row>
    <row r="21" spans="1:5" ht="99">
      <c r="A21" s="17">
        <v>17</v>
      </c>
      <c r="B21" s="17" t="s">
        <v>123</v>
      </c>
      <c r="C21" s="17" t="s">
        <v>587</v>
      </c>
      <c r="D21" s="17" t="s">
        <v>588</v>
      </c>
      <c r="E21" s="163">
        <v>8</v>
      </c>
    </row>
    <row r="22" spans="1:5" ht="16.5">
      <c r="A22" s="17"/>
      <c r="B22" s="23" t="s">
        <v>20</v>
      </c>
      <c r="C22" s="17"/>
      <c r="D22" s="17"/>
      <c r="E22" s="35">
        <f>SUM(E5:E21)</f>
        <v>371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9.00390625" style="0" customWidth="1"/>
    <col min="4" max="4" width="20.28125" style="0" customWidth="1"/>
  </cols>
  <sheetData>
    <row r="1" spans="1:4" ht="16.5">
      <c r="A1" s="5"/>
      <c r="B1" s="5"/>
      <c r="C1" s="5"/>
      <c r="D1" s="5" t="s">
        <v>97</v>
      </c>
    </row>
    <row r="2" spans="1:4" ht="16.5">
      <c r="A2" s="5"/>
      <c r="B2" s="5"/>
      <c r="C2" s="5"/>
      <c r="D2" s="5"/>
    </row>
    <row r="3" spans="1:4" ht="25.5" customHeight="1">
      <c r="A3" s="205" t="s">
        <v>35</v>
      </c>
      <c r="B3" s="205"/>
      <c r="C3" s="205"/>
      <c r="D3" s="205"/>
    </row>
    <row r="4" spans="1:4" ht="82.5">
      <c r="A4" s="16" t="s">
        <v>118</v>
      </c>
      <c r="B4" s="16" t="s">
        <v>23</v>
      </c>
      <c r="C4" s="16" t="s">
        <v>36</v>
      </c>
      <c r="D4" s="25" t="s">
        <v>120</v>
      </c>
    </row>
    <row r="5" spans="1:4" ht="33">
      <c r="A5" s="17">
        <v>1</v>
      </c>
      <c r="B5" s="17" t="s">
        <v>123</v>
      </c>
      <c r="C5" s="17" t="s">
        <v>500</v>
      </c>
      <c r="D5" s="155">
        <v>103</v>
      </c>
    </row>
    <row r="6" spans="1:4" ht="16.5">
      <c r="A6" s="17"/>
      <c r="B6" s="23" t="s">
        <v>20</v>
      </c>
      <c r="C6" s="17"/>
      <c r="D6" s="35">
        <v>103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00390625" style="0" customWidth="1"/>
    <col min="2" max="2" width="25.421875" style="0" customWidth="1"/>
    <col min="3" max="3" width="36.421875" style="0" customWidth="1"/>
    <col min="4" max="4" width="21.140625" style="0" customWidth="1"/>
  </cols>
  <sheetData>
    <row r="1" spans="1:4" ht="16.5">
      <c r="A1" s="5"/>
      <c r="B1" s="5"/>
      <c r="C1" s="5"/>
      <c r="D1" s="7" t="s">
        <v>98</v>
      </c>
    </row>
    <row r="2" spans="1:4" ht="16.5">
      <c r="A2" s="5"/>
      <c r="B2" s="5"/>
      <c r="C2" s="5"/>
      <c r="D2" s="5"/>
    </row>
    <row r="3" spans="1:4" ht="29.25" customHeight="1">
      <c r="A3" s="205" t="s">
        <v>37</v>
      </c>
      <c r="B3" s="205"/>
      <c r="C3" s="205"/>
      <c r="D3" s="205"/>
    </row>
    <row r="4" spans="1:4" ht="82.5">
      <c r="A4" s="16" t="s">
        <v>118</v>
      </c>
      <c r="B4" s="16" t="s">
        <v>23</v>
      </c>
      <c r="C4" s="16" t="s">
        <v>36</v>
      </c>
      <c r="D4" s="25" t="s">
        <v>120</v>
      </c>
    </row>
    <row r="5" spans="1:4" ht="66" customHeight="1">
      <c r="A5" s="17">
        <v>1</v>
      </c>
      <c r="B5" s="17" t="s">
        <v>123</v>
      </c>
      <c r="C5" s="17" t="s">
        <v>122</v>
      </c>
      <c r="D5" s="32">
        <v>16</v>
      </c>
    </row>
    <row r="6" spans="1:4" ht="16.5">
      <c r="A6" s="17"/>
      <c r="B6" s="23" t="s">
        <v>20</v>
      </c>
      <c r="C6" s="17"/>
      <c r="D6" s="33">
        <v>16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5">
      <selection activeCell="J27" sqref="J27"/>
    </sheetView>
  </sheetViews>
  <sheetFormatPr defaultColWidth="9.140625" defaultRowHeight="15"/>
  <cols>
    <col min="1" max="1" width="5.421875" style="1" customWidth="1"/>
    <col min="2" max="2" width="22.140625" style="1" customWidth="1"/>
    <col min="3" max="3" width="42.140625" style="1" customWidth="1"/>
    <col min="4" max="4" width="15.421875" style="1" customWidth="1"/>
    <col min="5" max="16384" width="9.140625" style="1" customWidth="1"/>
  </cols>
  <sheetData>
    <row r="1" spans="1:4" ht="15" customHeight="1">
      <c r="A1" s="15"/>
      <c r="B1" s="15"/>
      <c r="C1" s="206" t="s">
        <v>99</v>
      </c>
      <c r="D1" s="206"/>
    </row>
    <row r="2" spans="1:4" ht="16.5">
      <c r="A2" s="15"/>
      <c r="B2" s="15"/>
      <c r="C2" s="15"/>
      <c r="D2" s="15"/>
    </row>
    <row r="3" spans="1:4" ht="25.5" customHeight="1">
      <c r="A3" s="205" t="s">
        <v>38</v>
      </c>
      <c r="B3" s="205"/>
      <c r="C3" s="205"/>
      <c r="D3" s="205"/>
    </row>
    <row r="4" spans="1:4" ht="99">
      <c r="A4" s="16" t="s">
        <v>118</v>
      </c>
      <c r="B4" s="16" t="s">
        <v>23</v>
      </c>
      <c r="C4" s="24" t="s">
        <v>108</v>
      </c>
      <c r="D4" s="25" t="s">
        <v>120</v>
      </c>
    </row>
    <row r="5" spans="1:4" ht="15">
      <c r="A5" s="207" t="s">
        <v>548</v>
      </c>
      <c r="B5" s="247"/>
      <c r="C5" s="247"/>
      <c r="D5" s="248"/>
    </row>
    <row r="6" spans="1:4" ht="16.5">
      <c r="A6" s="17">
        <v>1</v>
      </c>
      <c r="B6" s="17" t="s">
        <v>138</v>
      </c>
      <c r="C6" s="17" t="s">
        <v>403</v>
      </c>
      <c r="D6" s="17">
        <v>253</v>
      </c>
    </row>
    <row r="7" spans="1:4" ht="17.25" thickBot="1">
      <c r="A7" s="55">
        <v>2</v>
      </c>
      <c r="B7" s="55" t="s">
        <v>123</v>
      </c>
      <c r="C7" s="55" t="s">
        <v>500</v>
      </c>
      <c r="D7" s="55">
        <v>95</v>
      </c>
    </row>
    <row r="8" spans="1:4" ht="17.25" thickBot="1">
      <c r="A8" s="67"/>
      <c r="B8" s="38" t="s">
        <v>20</v>
      </c>
      <c r="C8" s="38"/>
      <c r="D8" s="50">
        <f>SUM(D6:D7)</f>
        <v>348</v>
      </c>
    </row>
    <row r="9" spans="1:4" ht="15.75" thickBot="1">
      <c r="A9" s="214" t="s">
        <v>549</v>
      </c>
      <c r="B9" s="249"/>
      <c r="C9" s="249"/>
      <c r="D9" s="250"/>
    </row>
    <row r="10" spans="1:4" ht="16.5">
      <c r="A10" s="57">
        <v>1</v>
      </c>
      <c r="B10" s="58" t="s">
        <v>123</v>
      </c>
      <c r="C10" s="58" t="s">
        <v>233</v>
      </c>
      <c r="D10" s="188">
        <v>3</v>
      </c>
    </row>
    <row r="11" spans="1:4" ht="16.5">
      <c r="A11" s="39">
        <v>2</v>
      </c>
      <c r="B11" s="17" t="s">
        <v>140</v>
      </c>
      <c r="C11" s="17" t="s">
        <v>550</v>
      </c>
      <c r="D11" s="40">
        <v>31</v>
      </c>
    </row>
    <row r="12" spans="1:4" ht="16.5">
      <c r="A12" s="39">
        <v>3</v>
      </c>
      <c r="B12" s="17" t="s">
        <v>123</v>
      </c>
      <c r="C12" s="17" t="s">
        <v>551</v>
      </c>
      <c r="D12" s="40">
        <v>57</v>
      </c>
    </row>
    <row r="13" spans="1:4" ht="16.5">
      <c r="A13" s="39">
        <v>4</v>
      </c>
      <c r="B13" s="17" t="s">
        <v>123</v>
      </c>
      <c r="C13" s="17" t="s">
        <v>552</v>
      </c>
      <c r="D13" s="40">
        <v>28</v>
      </c>
    </row>
    <row r="14" spans="1:4" ht="16.5">
      <c r="A14" s="39">
        <v>5</v>
      </c>
      <c r="B14" s="17" t="s">
        <v>130</v>
      </c>
      <c r="C14" s="17" t="s">
        <v>553</v>
      </c>
      <c r="D14" s="40">
        <v>27</v>
      </c>
    </row>
    <row r="15" spans="1:4" ht="16.5">
      <c r="A15" s="39">
        <v>6</v>
      </c>
      <c r="B15" s="17" t="s">
        <v>123</v>
      </c>
      <c r="C15" s="17" t="s">
        <v>554</v>
      </c>
      <c r="D15" s="40">
        <v>30</v>
      </c>
    </row>
    <row r="16" spans="1:4" ht="16.5">
      <c r="A16" s="39">
        <v>7</v>
      </c>
      <c r="B16" s="17" t="s">
        <v>134</v>
      </c>
      <c r="C16" s="17" t="s">
        <v>555</v>
      </c>
      <c r="D16" s="40">
        <v>134</v>
      </c>
    </row>
    <row r="17" spans="1:4" ht="16.5">
      <c r="A17" s="39">
        <v>8</v>
      </c>
      <c r="B17" s="17" t="s">
        <v>123</v>
      </c>
      <c r="C17" s="17" t="s">
        <v>556</v>
      </c>
      <c r="D17" s="40">
        <v>1</v>
      </c>
    </row>
    <row r="18" spans="1:4" ht="16.5">
      <c r="A18" s="39">
        <v>9</v>
      </c>
      <c r="B18" s="17" t="s">
        <v>134</v>
      </c>
      <c r="C18" s="17" t="s">
        <v>557</v>
      </c>
      <c r="D18" s="40">
        <v>12</v>
      </c>
    </row>
    <row r="19" spans="1:4" ht="16.5">
      <c r="A19" s="39">
        <v>10</v>
      </c>
      <c r="B19" s="17" t="s">
        <v>126</v>
      </c>
      <c r="C19" s="17" t="s">
        <v>558</v>
      </c>
      <c r="D19" s="40">
        <v>8</v>
      </c>
    </row>
    <row r="20" spans="1:4" ht="16.5">
      <c r="A20" s="39">
        <v>11</v>
      </c>
      <c r="B20" s="17" t="s">
        <v>123</v>
      </c>
      <c r="C20" s="17" t="s">
        <v>559</v>
      </c>
      <c r="D20" s="40">
        <v>61</v>
      </c>
    </row>
    <row r="21" spans="1:4" ht="16.5">
      <c r="A21" s="39">
        <v>12</v>
      </c>
      <c r="B21" s="17" t="s">
        <v>140</v>
      </c>
      <c r="C21" s="17" t="s">
        <v>560</v>
      </c>
      <c r="D21" s="40">
        <v>31</v>
      </c>
    </row>
    <row r="22" spans="1:4" ht="16.5">
      <c r="A22" s="39">
        <v>13</v>
      </c>
      <c r="B22" s="17" t="s">
        <v>561</v>
      </c>
      <c r="C22" s="17" t="s">
        <v>562</v>
      </c>
      <c r="D22" s="40">
        <v>6</v>
      </c>
    </row>
    <row r="23" spans="1:4" ht="16.5">
      <c r="A23" s="39">
        <v>14</v>
      </c>
      <c r="B23" s="17" t="s">
        <v>138</v>
      </c>
      <c r="C23" s="17" t="s">
        <v>563</v>
      </c>
      <c r="D23" s="40">
        <v>9</v>
      </c>
    </row>
    <row r="24" spans="1:4" ht="16.5">
      <c r="A24" s="39">
        <v>15</v>
      </c>
      <c r="B24" s="17" t="s">
        <v>123</v>
      </c>
      <c r="C24" s="17" t="s">
        <v>564</v>
      </c>
      <c r="D24" s="40">
        <v>25</v>
      </c>
    </row>
    <row r="25" spans="1:4" ht="16.5">
      <c r="A25" s="39">
        <v>16</v>
      </c>
      <c r="B25" s="17" t="s">
        <v>123</v>
      </c>
      <c r="C25" s="17" t="s">
        <v>565</v>
      </c>
      <c r="D25" s="40">
        <v>5</v>
      </c>
    </row>
    <row r="26" spans="1:13" ht="33">
      <c r="A26" s="39">
        <v>17</v>
      </c>
      <c r="B26" s="17" t="s">
        <v>123</v>
      </c>
      <c r="C26" s="17" t="s">
        <v>567</v>
      </c>
      <c r="D26" s="40">
        <v>41</v>
      </c>
      <c r="M26" s="1" t="s">
        <v>178</v>
      </c>
    </row>
    <row r="27" spans="1:11" ht="49.5">
      <c r="A27" s="39">
        <v>18</v>
      </c>
      <c r="B27" s="17" t="s">
        <v>123</v>
      </c>
      <c r="C27" s="17" t="s">
        <v>566</v>
      </c>
      <c r="D27" s="40">
        <v>8</v>
      </c>
      <c r="K27" s="1" t="s">
        <v>178</v>
      </c>
    </row>
    <row r="28" spans="1:4" ht="66">
      <c r="A28" s="39">
        <v>19</v>
      </c>
      <c r="B28" s="17" t="s">
        <v>123</v>
      </c>
      <c r="C28" s="17" t="s">
        <v>568</v>
      </c>
      <c r="D28" s="40">
        <v>16</v>
      </c>
    </row>
    <row r="29" spans="1:10" ht="16.5">
      <c r="A29" s="39">
        <v>20</v>
      </c>
      <c r="B29" s="17" t="s">
        <v>123</v>
      </c>
      <c r="C29" s="17" t="s">
        <v>626</v>
      </c>
      <c r="D29" s="189">
        <v>18</v>
      </c>
      <c r="J29" s="1" t="s">
        <v>178</v>
      </c>
    </row>
    <row r="30" spans="1:4" ht="17.25" thickBot="1">
      <c r="A30" s="54">
        <v>21</v>
      </c>
      <c r="B30" s="55" t="s">
        <v>126</v>
      </c>
      <c r="C30" s="55" t="s">
        <v>627</v>
      </c>
      <c r="D30" s="192">
        <v>2</v>
      </c>
    </row>
    <row r="31" spans="1:4" ht="19.5" thickBot="1">
      <c r="A31" s="193"/>
      <c r="B31" s="194" t="s">
        <v>20</v>
      </c>
      <c r="C31" s="194"/>
      <c r="D31" s="195">
        <f>SUM(D10:D30)</f>
        <v>553</v>
      </c>
    </row>
  </sheetData>
  <sheetProtection/>
  <mergeCells count="4">
    <mergeCell ref="A3:D3"/>
    <mergeCell ref="C1:D1"/>
    <mergeCell ref="A5:D5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8515625" style="0" customWidth="1"/>
    <col min="2" max="2" width="26.421875" style="0" customWidth="1"/>
    <col min="3" max="3" width="42.00390625" style="0" customWidth="1"/>
    <col min="4" max="4" width="13.421875" style="0" customWidth="1"/>
  </cols>
  <sheetData>
    <row r="1" spans="1:4" ht="16.5">
      <c r="A1" s="5"/>
      <c r="B1" s="5"/>
      <c r="C1" s="196" t="s">
        <v>100</v>
      </c>
      <c r="D1" s="196"/>
    </row>
    <row r="2" spans="1:4" ht="16.5">
      <c r="A2" s="5"/>
      <c r="B2" s="5"/>
      <c r="C2" s="5"/>
      <c r="D2" s="5"/>
    </row>
    <row r="3" spans="1:4" ht="25.5" customHeight="1">
      <c r="A3" s="205" t="s">
        <v>39</v>
      </c>
      <c r="B3" s="205"/>
      <c r="C3" s="205"/>
      <c r="D3" s="205"/>
    </row>
    <row r="4" spans="1:4" ht="52.5" customHeight="1">
      <c r="A4" s="16" t="s">
        <v>118</v>
      </c>
      <c r="B4" s="16" t="s">
        <v>23</v>
      </c>
      <c r="C4" s="16" t="s">
        <v>40</v>
      </c>
      <c r="D4" s="16" t="s">
        <v>41</v>
      </c>
    </row>
    <row r="5" spans="1:4" ht="16.5">
      <c r="A5" s="17"/>
      <c r="B5" s="17"/>
      <c r="C5" s="17"/>
      <c r="D5" s="17"/>
    </row>
    <row r="6" spans="1:4" ht="16.5">
      <c r="A6" s="17"/>
      <c r="B6" s="23" t="s">
        <v>20</v>
      </c>
      <c r="C6" s="187">
        <v>0</v>
      </c>
      <c r="D6" s="187">
        <v>0</v>
      </c>
    </row>
  </sheetData>
  <sheetProtection/>
  <mergeCells count="2">
    <mergeCell ref="A3:D3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2">
      <selection activeCell="S27" sqref="S27"/>
    </sheetView>
  </sheetViews>
  <sheetFormatPr defaultColWidth="9.140625" defaultRowHeight="15"/>
  <cols>
    <col min="1" max="1" width="4.00390625" style="3" customWidth="1"/>
    <col min="2" max="2" width="39.7109375" style="3" customWidth="1"/>
    <col min="3" max="3" width="11.8515625" style="3" customWidth="1"/>
    <col min="4" max="4" width="19.28125" style="3" customWidth="1"/>
    <col min="5" max="7" width="10.57421875" style="3" customWidth="1"/>
    <col min="8" max="8" width="11.421875" style="3" customWidth="1"/>
    <col min="9" max="9" width="24.421875" style="3" customWidth="1"/>
    <col min="10" max="16384" width="9.140625" style="3" customWidth="1"/>
  </cols>
  <sheetData>
    <row r="1" spans="1:9" ht="16.5">
      <c r="A1" s="15"/>
      <c r="B1" s="15"/>
      <c r="C1" s="15"/>
      <c r="D1" s="15"/>
      <c r="E1" s="15"/>
      <c r="F1" s="15"/>
      <c r="G1" s="15"/>
      <c r="H1" s="206" t="s">
        <v>101</v>
      </c>
      <c r="I1" s="206"/>
    </row>
    <row r="2" spans="1:9" ht="16.5">
      <c r="A2" s="209" t="s">
        <v>42</v>
      </c>
      <c r="B2" s="209"/>
      <c r="C2" s="209"/>
      <c r="D2" s="209"/>
      <c r="E2" s="209"/>
      <c r="F2" s="209"/>
      <c r="G2" s="209"/>
      <c r="H2" s="209"/>
      <c r="I2" s="15"/>
    </row>
    <row r="3" spans="1:9" ht="17.25" thickBot="1">
      <c r="A3" s="15"/>
      <c r="B3" s="15"/>
      <c r="C3" s="15"/>
      <c r="D3" s="15"/>
      <c r="E3" s="15"/>
      <c r="F3" s="15"/>
      <c r="G3" s="15"/>
      <c r="H3" s="15"/>
      <c r="I3" s="15" t="s">
        <v>43</v>
      </c>
    </row>
    <row r="4" spans="1:9" ht="16.5">
      <c r="A4" s="256" t="s">
        <v>118</v>
      </c>
      <c r="B4" s="258" t="s">
        <v>597</v>
      </c>
      <c r="C4" s="258" t="s">
        <v>46</v>
      </c>
      <c r="D4" s="258" t="s">
        <v>45</v>
      </c>
      <c r="E4" s="253" t="s">
        <v>44</v>
      </c>
      <c r="F4" s="254"/>
      <c r="G4" s="254"/>
      <c r="H4" s="255"/>
      <c r="I4" s="251" t="s">
        <v>51</v>
      </c>
    </row>
    <row r="5" spans="1:9" ht="52.5" customHeight="1" thickBot="1">
      <c r="A5" s="257"/>
      <c r="B5" s="259"/>
      <c r="C5" s="259"/>
      <c r="D5" s="259"/>
      <c r="E5" s="131" t="s">
        <v>47</v>
      </c>
      <c r="F5" s="131" t="s">
        <v>48</v>
      </c>
      <c r="G5" s="131" t="s">
        <v>49</v>
      </c>
      <c r="H5" s="131" t="s">
        <v>50</v>
      </c>
      <c r="I5" s="252"/>
    </row>
    <row r="6" spans="1:9" ht="49.5">
      <c r="A6" s="44">
        <v>1</v>
      </c>
      <c r="B6" s="45" t="s">
        <v>591</v>
      </c>
      <c r="C6" s="78">
        <v>3.862</v>
      </c>
      <c r="D6" s="78">
        <v>3.862</v>
      </c>
      <c r="E6" s="78"/>
      <c r="F6" s="78">
        <v>3.262</v>
      </c>
      <c r="G6" s="78">
        <v>0.6</v>
      </c>
      <c r="H6" s="78"/>
      <c r="I6" s="186" t="s">
        <v>617</v>
      </c>
    </row>
    <row r="7" spans="1:9" ht="49.5">
      <c r="A7" s="44">
        <v>2</v>
      </c>
      <c r="B7" s="45" t="s">
        <v>615</v>
      </c>
      <c r="C7" s="78">
        <v>0.437</v>
      </c>
      <c r="D7" s="78">
        <v>0.437</v>
      </c>
      <c r="E7" s="78"/>
      <c r="F7" s="78">
        <v>0.307</v>
      </c>
      <c r="G7" s="78">
        <v>0.13</v>
      </c>
      <c r="H7" s="78"/>
      <c r="I7" s="186" t="s">
        <v>617</v>
      </c>
    </row>
    <row r="8" spans="1:9" ht="49.5">
      <c r="A8" s="44">
        <v>3</v>
      </c>
      <c r="B8" s="78" t="s">
        <v>616</v>
      </c>
      <c r="C8" s="78">
        <v>1.067</v>
      </c>
      <c r="D8" s="78">
        <v>1.067</v>
      </c>
      <c r="E8" s="78"/>
      <c r="F8" s="78">
        <v>1.05</v>
      </c>
      <c r="G8" s="78">
        <v>0.017</v>
      </c>
      <c r="H8" s="78"/>
      <c r="I8" s="186" t="s">
        <v>617</v>
      </c>
    </row>
    <row r="9" spans="1:9" ht="49.5">
      <c r="A9" s="39">
        <v>2</v>
      </c>
      <c r="B9" s="17" t="s">
        <v>628</v>
      </c>
      <c r="C9" s="27">
        <v>1.6</v>
      </c>
      <c r="D9" s="27">
        <v>1.6</v>
      </c>
      <c r="E9" s="27"/>
      <c r="F9" s="27"/>
      <c r="G9" s="27">
        <v>1.6</v>
      </c>
      <c r="H9" s="27"/>
      <c r="I9" s="179" t="s">
        <v>618</v>
      </c>
    </row>
    <row r="10" spans="1:9" ht="49.5">
      <c r="A10" s="39">
        <v>3</v>
      </c>
      <c r="B10" s="27" t="s">
        <v>592</v>
      </c>
      <c r="C10" s="27">
        <v>0.325</v>
      </c>
      <c r="D10" s="27">
        <v>0.325</v>
      </c>
      <c r="E10" s="27"/>
      <c r="F10" s="27">
        <v>0.322</v>
      </c>
      <c r="G10" s="27">
        <v>0.003</v>
      </c>
      <c r="H10" s="27"/>
      <c r="I10" s="179" t="s">
        <v>618</v>
      </c>
    </row>
    <row r="11" spans="1:9" ht="47.25">
      <c r="A11" s="180">
        <v>4</v>
      </c>
      <c r="B11" s="60" t="s">
        <v>593</v>
      </c>
      <c r="C11" s="173">
        <v>0.269</v>
      </c>
      <c r="D11" s="173">
        <v>0.269</v>
      </c>
      <c r="E11" s="173"/>
      <c r="F11" s="173"/>
      <c r="G11" s="173">
        <v>0.269</v>
      </c>
      <c r="H11" s="173"/>
      <c r="I11" s="181" t="s">
        <v>619</v>
      </c>
    </row>
    <row r="12" spans="1:9" ht="47.25">
      <c r="A12" s="180">
        <v>5</v>
      </c>
      <c r="B12" s="173" t="s">
        <v>594</v>
      </c>
      <c r="C12" s="174">
        <v>2</v>
      </c>
      <c r="D12" s="174">
        <v>2</v>
      </c>
      <c r="E12" s="174"/>
      <c r="F12" s="174">
        <v>1.9</v>
      </c>
      <c r="G12" s="174">
        <v>0.1</v>
      </c>
      <c r="H12" s="174"/>
      <c r="I12" s="181" t="s">
        <v>619</v>
      </c>
    </row>
    <row r="13" spans="1:9" ht="47.25">
      <c r="A13" s="180">
        <v>6</v>
      </c>
      <c r="B13" s="175" t="s">
        <v>595</v>
      </c>
      <c r="C13" s="175">
        <v>1.4</v>
      </c>
      <c r="D13" s="175">
        <v>1.4</v>
      </c>
      <c r="E13" s="175"/>
      <c r="F13" s="175">
        <v>1.33</v>
      </c>
      <c r="G13" s="175">
        <v>0.07</v>
      </c>
      <c r="H13" s="175"/>
      <c r="I13" s="182" t="s">
        <v>620</v>
      </c>
    </row>
    <row r="14" spans="1:9" ht="47.25">
      <c r="A14" s="59">
        <v>7</v>
      </c>
      <c r="B14" s="173" t="s">
        <v>596</v>
      </c>
      <c r="C14" s="173">
        <v>1.03</v>
      </c>
      <c r="D14" s="173">
        <v>1.03</v>
      </c>
      <c r="E14" s="173"/>
      <c r="F14" s="173">
        <v>0.98</v>
      </c>
      <c r="G14" s="173">
        <v>0.05</v>
      </c>
      <c r="H14" s="173"/>
      <c r="I14" s="181" t="s">
        <v>621</v>
      </c>
    </row>
    <row r="15" spans="1:9" ht="47.25">
      <c r="A15" s="59">
        <v>8</v>
      </c>
      <c r="B15" s="173" t="s">
        <v>598</v>
      </c>
      <c r="C15" s="60">
        <v>0.4</v>
      </c>
      <c r="D15" s="60">
        <v>0.4</v>
      </c>
      <c r="E15" s="60"/>
      <c r="F15" s="60">
        <v>0.38</v>
      </c>
      <c r="G15" s="60">
        <v>0.02</v>
      </c>
      <c r="H15" s="60"/>
      <c r="I15" s="183" t="s">
        <v>622</v>
      </c>
    </row>
    <row r="16" spans="1:9" ht="47.25">
      <c r="A16" s="59">
        <v>9</v>
      </c>
      <c r="B16" s="173" t="s">
        <v>599</v>
      </c>
      <c r="C16" s="173">
        <v>2.71</v>
      </c>
      <c r="D16" s="173">
        <v>2.71</v>
      </c>
      <c r="E16" s="173"/>
      <c r="F16" s="173">
        <v>2.57</v>
      </c>
      <c r="G16" s="173">
        <v>0.14</v>
      </c>
      <c r="H16" s="173"/>
      <c r="I16" s="181" t="s">
        <v>623</v>
      </c>
    </row>
    <row r="17" spans="1:9" ht="47.25">
      <c r="A17" s="59">
        <v>10</v>
      </c>
      <c r="B17" s="173" t="s">
        <v>600</v>
      </c>
      <c r="C17" s="173">
        <v>1.8</v>
      </c>
      <c r="D17" s="173">
        <v>1.8</v>
      </c>
      <c r="E17" s="173"/>
      <c r="F17" s="173">
        <v>1.71</v>
      </c>
      <c r="G17" s="173">
        <v>0.09</v>
      </c>
      <c r="H17" s="173"/>
      <c r="I17" s="181" t="s">
        <v>622</v>
      </c>
    </row>
    <row r="18" spans="1:9" ht="34.5" customHeight="1">
      <c r="A18" s="59">
        <v>11</v>
      </c>
      <c r="B18" s="60" t="s">
        <v>601</v>
      </c>
      <c r="C18" s="173">
        <v>1.35</v>
      </c>
      <c r="D18" s="173">
        <v>1.35</v>
      </c>
      <c r="E18" s="173"/>
      <c r="F18" s="173">
        <v>1.28</v>
      </c>
      <c r="G18" s="173">
        <v>0.07</v>
      </c>
      <c r="H18" s="173"/>
      <c r="I18" s="181" t="s">
        <v>621</v>
      </c>
    </row>
    <row r="19" spans="1:9" ht="47.25">
      <c r="A19" s="59">
        <v>12</v>
      </c>
      <c r="B19" s="60" t="s">
        <v>602</v>
      </c>
      <c r="C19" s="173">
        <v>0.77</v>
      </c>
      <c r="D19" s="173">
        <v>0.77</v>
      </c>
      <c r="E19" s="173"/>
      <c r="F19" s="173">
        <v>0.73</v>
      </c>
      <c r="G19" s="173">
        <v>0.04</v>
      </c>
      <c r="H19" s="173"/>
      <c r="I19" s="181" t="s">
        <v>624</v>
      </c>
    </row>
    <row r="20" spans="1:9" ht="31.5">
      <c r="A20" s="59">
        <v>13</v>
      </c>
      <c r="B20" s="60" t="s">
        <v>603</v>
      </c>
      <c r="C20" s="173">
        <v>0.86</v>
      </c>
      <c r="D20" s="173">
        <v>0.86</v>
      </c>
      <c r="E20" s="173"/>
      <c r="F20" s="173">
        <v>0.82</v>
      </c>
      <c r="G20" s="173">
        <v>0.04</v>
      </c>
      <c r="H20" s="173"/>
      <c r="I20" s="181" t="s">
        <v>617</v>
      </c>
    </row>
    <row r="21" spans="1:9" ht="47.25">
      <c r="A21" s="59">
        <v>14</v>
      </c>
      <c r="B21" s="173" t="s">
        <v>604</v>
      </c>
      <c r="C21" s="173">
        <v>2.5</v>
      </c>
      <c r="D21" s="173">
        <v>2.5</v>
      </c>
      <c r="E21" s="173">
        <v>2.23</v>
      </c>
      <c r="F21" s="173">
        <v>0.24</v>
      </c>
      <c r="G21" s="173">
        <v>0.03</v>
      </c>
      <c r="H21" s="173"/>
      <c r="I21" s="181" t="s">
        <v>613</v>
      </c>
    </row>
    <row r="22" spans="1:9" ht="78.75">
      <c r="A22" s="59">
        <v>15</v>
      </c>
      <c r="B22" s="173" t="s">
        <v>605</v>
      </c>
      <c r="C22" s="173">
        <v>0.38</v>
      </c>
      <c r="D22" s="173">
        <v>0.38</v>
      </c>
      <c r="E22" s="173"/>
      <c r="F22" s="173">
        <v>0.38</v>
      </c>
      <c r="G22" s="173"/>
      <c r="H22" s="173"/>
      <c r="I22" s="181" t="s">
        <v>614</v>
      </c>
    </row>
    <row r="23" spans="1:9" ht="78.75">
      <c r="A23" s="59">
        <v>16</v>
      </c>
      <c r="B23" s="173" t="s">
        <v>606</v>
      </c>
      <c r="C23" s="173">
        <v>0.16</v>
      </c>
      <c r="D23" s="173">
        <v>0.16</v>
      </c>
      <c r="E23" s="173"/>
      <c r="F23" s="173">
        <v>0.16</v>
      </c>
      <c r="G23" s="173"/>
      <c r="H23" s="173"/>
      <c r="I23" s="181" t="s">
        <v>614</v>
      </c>
    </row>
    <row r="24" spans="1:9" ht="78.75">
      <c r="A24" s="59">
        <v>17</v>
      </c>
      <c r="B24" s="173" t="s">
        <v>607</v>
      </c>
      <c r="C24" s="173">
        <v>0.4</v>
      </c>
      <c r="D24" s="173">
        <v>0.4</v>
      </c>
      <c r="E24" s="173"/>
      <c r="F24" s="173">
        <v>0.4</v>
      </c>
      <c r="G24" s="173"/>
      <c r="H24" s="173"/>
      <c r="I24" s="181" t="s">
        <v>614</v>
      </c>
    </row>
    <row r="25" spans="1:9" ht="78.75">
      <c r="A25" s="59">
        <v>18</v>
      </c>
      <c r="B25" s="173" t="s">
        <v>608</v>
      </c>
      <c r="C25" s="173">
        <v>0.23</v>
      </c>
      <c r="D25" s="173">
        <v>0.23</v>
      </c>
      <c r="E25" s="173"/>
      <c r="F25" s="173">
        <v>0.23</v>
      </c>
      <c r="G25" s="173"/>
      <c r="H25" s="173"/>
      <c r="I25" s="181" t="s">
        <v>614</v>
      </c>
    </row>
    <row r="26" spans="1:9" ht="78.75">
      <c r="A26" s="59">
        <v>19</v>
      </c>
      <c r="B26" s="173" t="s">
        <v>609</v>
      </c>
      <c r="C26" s="173">
        <v>0.4</v>
      </c>
      <c r="D26" s="173">
        <v>0.4</v>
      </c>
      <c r="E26" s="173"/>
      <c r="F26" s="173">
        <v>0.4</v>
      </c>
      <c r="G26" s="173"/>
      <c r="H26" s="173"/>
      <c r="I26" s="181" t="s">
        <v>614</v>
      </c>
    </row>
    <row r="27" spans="1:9" ht="78.75">
      <c r="A27" s="59">
        <v>20</v>
      </c>
      <c r="B27" s="173" t="s">
        <v>610</v>
      </c>
      <c r="C27" s="173">
        <v>0.38</v>
      </c>
      <c r="D27" s="173">
        <v>0.38</v>
      </c>
      <c r="E27" s="173"/>
      <c r="F27" s="173">
        <v>0.38</v>
      </c>
      <c r="G27" s="173"/>
      <c r="H27" s="173"/>
      <c r="I27" s="181" t="s">
        <v>614</v>
      </c>
    </row>
    <row r="28" spans="1:9" ht="79.5" thickBot="1">
      <c r="A28" s="184">
        <v>21</v>
      </c>
      <c r="B28" s="185" t="s">
        <v>611</v>
      </c>
      <c r="C28" s="185">
        <v>0.14</v>
      </c>
      <c r="D28" s="185">
        <v>0.14</v>
      </c>
      <c r="E28" s="185"/>
      <c r="F28" s="185">
        <v>0.06</v>
      </c>
      <c r="G28" s="185">
        <v>0.08</v>
      </c>
      <c r="H28" s="185"/>
      <c r="I28" s="181" t="s">
        <v>614</v>
      </c>
    </row>
    <row r="29" spans="1:9" ht="16.5" thickBot="1">
      <c r="A29" s="176"/>
      <c r="B29" s="177" t="s">
        <v>612</v>
      </c>
      <c r="C29" s="177">
        <f>SUM(C6:C28)</f>
        <v>24.47</v>
      </c>
      <c r="D29" s="177">
        <f>SUM(D6:D28)</f>
        <v>24.47</v>
      </c>
      <c r="E29" s="177">
        <f>SUM(E6:E28)</f>
        <v>2.23</v>
      </c>
      <c r="F29" s="177">
        <f>SUM(F6:F28)</f>
        <v>18.89099999999999</v>
      </c>
      <c r="G29" s="177">
        <f>SUM(G6:G28)</f>
        <v>3.3489999999999998</v>
      </c>
      <c r="H29" s="177"/>
      <c r="I29" s="178"/>
    </row>
  </sheetData>
  <sheetProtection/>
  <mergeCells count="8">
    <mergeCell ref="H1:I1"/>
    <mergeCell ref="I4:I5"/>
    <mergeCell ref="A2:H2"/>
    <mergeCell ref="E4:H4"/>
    <mergeCell ref="A4:A5"/>
    <mergeCell ref="B4:B5"/>
    <mergeCell ref="C4:C5"/>
    <mergeCell ref="D4:D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70" zoomScaleNormal="70" zoomScalePageLayoutView="0" workbookViewId="0" topLeftCell="A1">
      <selection activeCell="J21" sqref="J21"/>
    </sheetView>
  </sheetViews>
  <sheetFormatPr defaultColWidth="9.140625" defaultRowHeight="15"/>
  <cols>
    <col min="1" max="1" width="3.00390625" style="0" customWidth="1"/>
    <col min="2" max="2" width="13.00390625" style="0" customWidth="1"/>
    <col min="23" max="23" width="7.8515625" style="0" customWidth="1"/>
    <col min="25" max="25" width="9.7109375" style="0" customWidth="1"/>
  </cols>
  <sheetData>
    <row r="1" spans="1:23" ht="16.5">
      <c r="A1" s="5"/>
      <c r="B1" s="5"/>
      <c r="C1" s="5"/>
      <c r="D1" s="5"/>
      <c r="E1" s="5"/>
      <c r="F1" s="5"/>
      <c r="G1" s="196" t="s">
        <v>102</v>
      </c>
      <c r="H1" s="196"/>
      <c r="I1" s="196"/>
      <c r="J1" s="5"/>
      <c r="K1" s="5"/>
      <c r="L1" s="5"/>
      <c r="M1" s="5"/>
      <c r="N1" s="5"/>
      <c r="O1" s="9"/>
      <c r="P1" s="9"/>
      <c r="Q1" s="9"/>
      <c r="R1" s="9"/>
      <c r="S1" s="9"/>
      <c r="T1" s="9"/>
      <c r="U1" s="9"/>
      <c r="V1" s="9"/>
      <c r="W1" s="9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9"/>
      <c r="Q2" s="9"/>
      <c r="R2" s="9"/>
      <c r="S2" s="9"/>
      <c r="T2" s="9"/>
      <c r="U2" s="9"/>
      <c r="V2" s="9"/>
      <c r="W2" s="9"/>
    </row>
    <row r="3" spans="1:23" ht="16.5">
      <c r="A3" s="5"/>
      <c r="B3" s="5"/>
      <c r="C3" s="5" t="s">
        <v>60</v>
      </c>
      <c r="D3" s="5"/>
      <c r="E3" s="5"/>
      <c r="F3" s="5"/>
      <c r="G3" s="5"/>
      <c r="H3" s="5" t="s">
        <v>121</v>
      </c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  <c r="V3" s="9"/>
      <c r="W3" s="9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9"/>
      <c r="Q4" s="9"/>
      <c r="R4" s="9"/>
      <c r="S4" s="9"/>
      <c r="T4" s="9"/>
      <c r="U4" s="9"/>
      <c r="V4" s="9"/>
      <c r="W4" s="9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9"/>
      <c r="Q5" s="9"/>
      <c r="R5" s="9"/>
      <c r="S5" s="9"/>
      <c r="T5" s="9"/>
      <c r="U5" s="9"/>
      <c r="V5" s="9"/>
      <c r="W5" s="9"/>
    </row>
    <row r="6" spans="1:25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Y6" t="s">
        <v>110</v>
      </c>
    </row>
    <row r="7" spans="1:25" ht="15">
      <c r="A7" s="260" t="s">
        <v>61</v>
      </c>
      <c r="B7" s="260" t="s">
        <v>86</v>
      </c>
      <c r="C7" s="260" t="s">
        <v>111</v>
      </c>
      <c r="D7" s="261" t="s">
        <v>62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3"/>
      <c r="T7" s="264" t="s">
        <v>63</v>
      </c>
      <c r="U7" s="264" t="s">
        <v>64</v>
      </c>
      <c r="V7" s="265" t="s">
        <v>65</v>
      </c>
      <c r="W7" s="264" t="s">
        <v>66</v>
      </c>
      <c r="X7" s="267" t="s">
        <v>67</v>
      </c>
      <c r="Y7" s="267" t="s">
        <v>68</v>
      </c>
    </row>
    <row r="8" spans="1:25" ht="409.5">
      <c r="A8" s="260"/>
      <c r="B8" s="260"/>
      <c r="C8" s="260"/>
      <c r="D8" s="13" t="s">
        <v>106</v>
      </c>
      <c r="E8" s="12" t="s">
        <v>69</v>
      </c>
      <c r="F8" s="12" t="s">
        <v>70</v>
      </c>
      <c r="G8" s="12" t="s">
        <v>71</v>
      </c>
      <c r="H8" s="12" t="s">
        <v>72</v>
      </c>
      <c r="I8" s="12" t="s">
        <v>73</v>
      </c>
      <c r="J8" s="12" t="s">
        <v>74</v>
      </c>
      <c r="K8" s="12" t="s">
        <v>75</v>
      </c>
      <c r="L8" s="12" t="s">
        <v>76</v>
      </c>
      <c r="M8" s="12" t="s">
        <v>77</v>
      </c>
      <c r="N8" s="12" t="s">
        <v>78</v>
      </c>
      <c r="O8" s="12" t="s">
        <v>79</v>
      </c>
      <c r="P8" s="14" t="s">
        <v>80</v>
      </c>
      <c r="Q8" s="12" t="s">
        <v>81</v>
      </c>
      <c r="R8" s="12" t="s">
        <v>82</v>
      </c>
      <c r="S8" s="14" t="s">
        <v>83</v>
      </c>
      <c r="T8" s="264"/>
      <c r="U8" s="264"/>
      <c r="V8" s="266"/>
      <c r="W8" s="264"/>
      <c r="X8" s="267"/>
      <c r="Y8" s="267"/>
    </row>
    <row r="9" spans="1:25" ht="1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21</v>
      </c>
      <c r="X9" s="8">
        <v>22</v>
      </c>
      <c r="Y9" s="8">
        <v>23</v>
      </c>
    </row>
    <row r="10" spans="1:25" ht="48.75" customHeight="1">
      <c r="A10" s="51">
        <v>1</v>
      </c>
      <c r="B10" s="11" t="s">
        <v>182</v>
      </c>
      <c r="C10" s="11">
        <v>661055</v>
      </c>
      <c r="D10" s="11">
        <v>9.2</v>
      </c>
      <c r="E10" s="11">
        <v>928.8</v>
      </c>
      <c r="F10" s="11">
        <v>1.8</v>
      </c>
      <c r="G10" s="11">
        <v>1</v>
      </c>
      <c r="H10" s="11">
        <v>5.2</v>
      </c>
      <c r="I10" s="11">
        <v>4.7</v>
      </c>
      <c r="J10" s="11">
        <v>47.7</v>
      </c>
      <c r="K10" s="11">
        <v>20.6</v>
      </c>
      <c r="L10" s="11">
        <v>750.5</v>
      </c>
      <c r="M10" s="11">
        <v>0</v>
      </c>
      <c r="N10" s="11">
        <v>0.1</v>
      </c>
      <c r="O10" s="11">
        <v>0</v>
      </c>
      <c r="P10" s="11">
        <v>31</v>
      </c>
      <c r="Q10" s="11">
        <v>1</v>
      </c>
      <c r="R10" s="11">
        <v>80</v>
      </c>
      <c r="S10" s="11" t="s">
        <v>183</v>
      </c>
      <c r="T10" s="11">
        <v>173179.2</v>
      </c>
      <c r="U10" s="11">
        <v>1789.8</v>
      </c>
      <c r="V10" s="11">
        <v>5271</v>
      </c>
      <c r="W10" s="11">
        <v>465291</v>
      </c>
      <c r="X10" s="31">
        <v>1702</v>
      </c>
      <c r="Y10" s="31">
        <v>10362</v>
      </c>
    </row>
    <row r="11" spans="1:25" ht="15">
      <c r="A11" s="3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1"/>
      <c r="Y11" s="31"/>
    </row>
    <row r="12" spans="1:25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1"/>
      <c r="Y12" s="31"/>
    </row>
    <row r="13" spans="1:23" ht="15">
      <c r="A13" s="9"/>
      <c r="B13" s="9" t="s">
        <v>85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9"/>
      <c r="B15" s="9" t="s">
        <v>84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21" ht="15">
      <c r="J21" t="s">
        <v>178</v>
      </c>
    </row>
  </sheetData>
  <sheetProtection/>
  <mergeCells count="11">
    <mergeCell ref="V7:V8"/>
    <mergeCell ref="W7:W8"/>
    <mergeCell ref="X7:X8"/>
    <mergeCell ref="Y7:Y8"/>
    <mergeCell ref="U7:U8"/>
    <mergeCell ref="A7:A8"/>
    <mergeCell ref="B7:B8"/>
    <mergeCell ref="C7:C8"/>
    <mergeCell ref="D7:S7"/>
    <mergeCell ref="T7:T8"/>
    <mergeCell ref="G1:I1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00390625" style="3" customWidth="1"/>
    <col min="2" max="2" width="26.00390625" style="3" customWidth="1"/>
    <col min="3" max="3" width="46.57421875" style="3" customWidth="1"/>
    <col min="4" max="4" width="18.710937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15"/>
      <c r="B1" s="15"/>
      <c r="C1" s="15"/>
      <c r="D1" s="15"/>
      <c r="E1" s="206" t="s">
        <v>88</v>
      </c>
      <c r="F1" s="206"/>
    </row>
    <row r="2" spans="1:6" ht="16.5">
      <c r="A2" s="15"/>
      <c r="B2" s="15"/>
      <c r="C2" s="15"/>
      <c r="D2" s="15"/>
      <c r="E2" s="15"/>
      <c r="F2" s="15"/>
    </row>
    <row r="3" spans="1:6" ht="34.5" customHeight="1">
      <c r="A3" s="205" t="s">
        <v>105</v>
      </c>
      <c r="B3" s="205"/>
      <c r="C3" s="205"/>
      <c r="D3" s="205"/>
      <c r="E3" s="205"/>
      <c r="F3" s="205"/>
    </row>
    <row r="4" spans="1:6" ht="63.75" customHeight="1">
      <c r="A4" s="18" t="s">
        <v>118</v>
      </c>
      <c r="B4" s="18" t="s">
        <v>4</v>
      </c>
      <c r="C4" s="18" t="s">
        <v>5</v>
      </c>
      <c r="D4" s="18" t="s">
        <v>104</v>
      </c>
      <c r="E4" s="18" t="s">
        <v>6</v>
      </c>
      <c r="F4" s="22" t="s">
        <v>107</v>
      </c>
    </row>
    <row r="5" spans="1:6" ht="49.5">
      <c r="A5" s="17">
        <v>1</v>
      </c>
      <c r="B5" s="17" t="s">
        <v>123</v>
      </c>
      <c r="C5" s="17" t="s">
        <v>124</v>
      </c>
      <c r="D5" s="17" t="s">
        <v>125</v>
      </c>
      <c r="E5" s="32">
        <v>88</v>
      </c>
      <c r="F5" s="34">
        <v>17</v>
      </c>
    </row>
    <row r="6" spans="1:6" ht="15.75">
      <c r="A6" s="207" t="s">
        <v>590</v>
      </c>
      <c r="B6" s="203"/>
      <c r="C6" s="203"/>
      <c r="D6" s="203"/>
      <c r="E6" s="203"/>
      <c r="F6" s="204"/>
    </row>
    <row r="7" spans="1:6" ht="16.5">
      <c r="A7" s="17">
        <v>2</v>
      </c>
      <c r="B7" s="17" t="s">
        <v>126</v>
      </c>
      <c r="C7" s="17" t="s">
        <v>127</v>
      </c>
      <c r="D7" s="17" t="s">
        <v>125</v>
      </c>
      <c r="E7" s="32">
        <v>5</v>
      </c>
      <c r="F7" s="34">
        <v>2</v>
      </c>
    </row>
    <row r="8" spans="1:6" ht="16.5">
      <c r="A8" s="17">
        <v>3</v>
      </c>
      <c r="B8" s="17" t="s">
        <v>128</v>
      </c>
      <c r="C8" s="17" t="s">
        <v>129</v>
      </c>
      <c r="D8" s="17" t="s">
        <v>125</v>
      </c>
      <c r="E8" s="32">
        <v>3</v>
      </c>
      <c r="F8" s="34">
        <v>1</v>
      </c>
    </row>
    <row r="9" spans="1:6" ht="16.5">
      <c r="A9" s="17">
        <v>4</v>
      </c>
      <c r="B9" s="17" t="s">
        <v>130</v>
      </c>
      <c r="C9" s="17" t="s">
        <v>131</v>
      </c>
      <c r="D9" s="17" t="s">
        <v>125</v>
      </c>
      <c r="E9" s="32">
        <v>5</v>
      </c>
      <c r="F9" s="34">
        <v>1</v>
      </c>
    </row>
    <row r="10" spans="1:6" ht="18.75" customHeight="1">
      <c r="A10" s="17">
        <v>5</v>
      </c>
      <c r="B10" s="17" t="s">
        <v>132</v>
      </c>
      <c r="C10" s="17" t="s">
        <v>133</v>
      </c>
      <c r="D10" s="17" t="s">
        <v>125</v>
      </c>
      <c r="E10" s="32">
        <v>2</v>
      </c>
      <c r="F10" s="34">
        <v>0</v>
      </c>
    </row>
    <row r="11" spans="1:6" ht="16.5">
      <c r="A11" s="17">
        <v>6</v>
      </c>
      <c r="B11" s="17" t="s">
        <v>134</v>
      </c>
      <c r="C11" s="17" t="s">
        <v>135</v>
      </c>
      <c r="D11" s="17" t="s">
        <v>125</v>
      </c>
      <c r="E11" s="32">
        <v>2</v>
      </c>
      <c r="F11" s="34">
        <v>0</v>
      </c>
    </row>
    <row r="12" spans="1:6" ht="23.25" customHeight="1">
      <c r="A12" s="17">
        <v>7</v>
      </c>
      <c r="B12" s="17" t="s">
        <v>136</v>
      </c>
      <c r="C12" s="17" t="s">
        <v>137</v>
      </c>
      <c r="D12" s="17" t="s">
        <v>125</v>
      </c>
      <c r="E12" s="32">
        <v>1</v>
      </c>
      <c r="F12" s="34">
        <v>0</v>
      </c>
    </row>
    <row r="13" spans="1:13" ht="24" customHeight="1">
      <c r="A13" s="17">
        <v>8</v>
      </c>
      <c r="B13" s="17" t="s">
        <v>138</v>
      </c>
      <c r="C13" s="17" t="s">
        <v>139</v>
      </c>
      <c r="D13" s="17" t="s">
        <v>125</v>
      </c>
      <c r="E13" s="32">
        <v>4</v>
      </c>
      <c r="F13" s="34">
        <v>0</v>
      </c>
      <c r="M13" s="3" t="s">
        <v>625</v>
      </c>
    </row>
    <row r="14" spans="1:6" ht="19.5" customHeight="1">
      <c r="A14" s="17">
        <v>9</v>
      </c>
      <c r="B14" s="17" t="s">
        <v>140</v>
      </c>
      <c r="C14" s="17" t="s">
        <v>141</v>
      </c>
      <c r="D14" s="17" t="s">
        <v>125</v>
      </c>
      <c r="E14" s="32">
        <v>2</v>
      </c>
      <c r="F14" s="34">
        <v>0</v>
      </c>
    </row>
    <row r="15" spans="1:6" ht="16.5">
      <c r="A15" s="17">
        <v>10</v>
      </c>
      <c r="B15" s="17" t="s">
        <v>142</v>
      </c>
      <c r="C15" s="17" t="s">
        <v>143</v>
      </c>
      <c r="D15" s="17" t="s">
        <v>125</v>
      </c>
      <c r="E15" s="32">
        <v>1</v>
      </c>
      <c r="F15" s="34">
        <v>0</v>
      </c>
    </row>
    <row r="16" spans="1:6" ht="16.5">
      <c r="A16" s="17">
        <v>11</v>
      </c>
      <c r="B16" s="17" t="s">
        <v>144</v>
      </c>
      <c r="C16" s="17" t="s">
        <v>145</v>
      </c>
      <c r="D16" s="17" t="s">
        <v>125</v>
      </c>
      <c r="E16" s="32">
        <v>0</v>
      </c>
      <c r="F16" s="34">
        <v>0</v>
      </c>
    </row>
    <row r="17" spans="1:6" ht="16.5">
      <c r="A17" s="17">
        <v>12</v>
      </c>
      <c r="B17" s="17" t="s">
        <v>146</v>
      </c>
      <c r="C17" s="17" t="s">
        <v>147</v>
      </c>
      <c r="D17" s="17" t="s">
        <v>125</v>
      </c>
      <c r="E17" s="32">
        <v>1</v>
      </c>
      <c r="F17" s="34">
        <v>0</v>
      </c>
    </row>
    <row r="18" spans="1:6" ht="16.5">
      <c r="A18" s="17">
        <v>13</v>
      </c>
      <c r="B18" s="17" t="s">
        <v>148</v>
      </c>
      <c r="C18" s="17" t="s">
        <v>149</v>
      </c>
      <c r="D18" s="17" t="s">
        <v>125</v>
      </c>
      <c r="E18" s="32">
        <v>1</v>
      </c>
      <c r="F18" s="34">
        <v>0</v>
      </c>
    </row>
    <row r="19" spans="1:6" ht="16.5">
      <c r="A19" s="17">
        <v>14</v>
      </c>
      <c r="B19" s="17" t="s">
        <v>150</v>
      </c>
      <c r="C19" s="17" t="s">
        <v>151</v>
      </c>
      <c r="D19" s="17" t="s">
        <v>125</v>
      </c>
      <c r="E19" s="32">
        <v>1</v>
      </c>
      <c r="F19" s="34">
        <v>0</v>
      </c>
    </row>
    <row r="20" spans="1:6" ht="16.5">
      <c r="A20" s="17">
        <v>15</v>
      </c>
      <c r="B20" s="17" t="s">
        <v>152</v>
      </c>
      <c r="C20" s="17" t="s">
        <v>153</v>
      </c>
      <c r="D20" s="17" t="s">
        <v>125</v>
      </c>
      <c r="E20" s="32">
        <v>1</v>
      </c>
      <c r="F20" s="34">
        <v>0</v>
      </c>
    </row>
    <row r="21" spans="1:6" ht="16.5">
      <c r="A21" s="17">
        <v>16</v>
      </c>
      <c r="B21" s="17" t="s">
        <v>154</v>
      </c>
      <c r="C21" s="17" t="s">
        <v>155</v>
      </c>
      <c r="D21" s="17" t="s">
        <v>125</v>
      </c>
      <c r="E21" s="32">
        <v>1</v>
      </c>
      <c r="F21" s="34">
        <v>0</v>
      </c>
    </row>
    <row r="22" spans="1:6" ht="16.5">
      <c r="A22" s="17"/>
      <c r="B22" s="28" t="s">
        <v>1</v>
      </c>
      <c r="C22" s="17"/>
      <c r="D22" s="17"/>
      <c r="E22" s="35">
        <v>88</v>
      </c>
      <c r="F22" s="36">
        <v>17</v>
      </c>
    </row>
  </sheetData>
  <sheetProtection/>
  <mergeCells count="3">
    <mergeCell ref="A3:F3"/>
    <mergeCell ref="E1:F1"/>
    <mergeCell ref="A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5.00390625" style="3" customWidth="1"/>
    <col min="2" max="2" width="10.00390625" style="3" customWidth="1"/>
    <col min="3" max="3" width="9.421875" style="3" customWidth="1"/>
    <col min="4" max="4" width="8.28125" style="3" customWidth="1"/>
    <col min="5" max="5" width="10.7109375" style="3" customWidth="1"/>
    <col min="6" max="6" width="8.57421875" style="3" customWidth="1"/>
    <col min="7" max="7" width="9.7109375" style="3" customWidth="1"/>
    <col min="8" max="16384" width="9.140625" style="3" customWidth="1"/>
  </cols>
  <sheetData>
    <row r="1" spans="1:7" ht="16.5">
      <c r="A1" s="15"/>
      <c r="B1" s="15"/>
      <c r="C1" s="15"/>
      <c r="D1" s="15"/>
      <c r="E1" s="15"/>
      <c r="F1" s="206" t="s">
        <v>89</v>
      </c>
      <c r="G1" s="206"/>
    </row>
    <row r="2" spans="1:7" ht="16.5">
      <c r="A2" s="15"/>
      <c r="B2" s="15"/>
      <c r="C2" s="15"/>
      <c r="D2" s="15"/>
      <c r="E2" s="15"/>
      <c r="F2" s="15"/>
      <c r="G2" s="15"/>
    </row>
    <row r="3" spans="1:7" ht="33" customHeight="1">
      <c r="A3" s="205" t="s">
        <v>55</v>
      </c>
      <c r="B3" s="205"/>
      <c r="C3" s="205"/>
      <c r="D3" s="205"/>
      <c r="E3" s="205"/>
      <c r="F3" s="205"/>
      <c r="G3" s="205"/>
    </row>
    <row r="4" spans="1:7" ht="35.25" customHeight="1">
      <c r="A4" s="208" t="s">
        <v>0</v>
      </c>
      <c r="B4" s="208" t="s">
        <v>7</v>
      </c>
      <c r="C4" s="208"/>
      <c r="D4" s="208" t="s">
        <v>10</v>
      </c>
      <c r="E4" s="208"/>
      <c r="F4" s="208" t="s">
        <v>12</v>
      </c>
      <c r="G4" s="208"/>
    </row>
    <row r="5" spans="1:7" ht="51" customHeight="1">
      <c r="A5" s="208"/>
      <c r="B5" s="16" t="s">
        <v>8</v>
      </c>
      <c r="C5" s="16" t="s">
        <v>9</v>
      </c>
      <c r="D5" s="16" t="s">
        <v>11</v>
      </c>
      <c r="E5" s="16" t="s">
        <v>58</v>
      </c>
      <c r="F5" s="16" t="s">
        <v>11</v>
      </c>
      <c r="G5" s="16" t="s">
        <v>59</v>
      </c>
    </row>
    <row r="6" spans="1:7" ht="16.5">
      <c r="A6" s="17" t="s">
        <v>123</v>
      </c>
      <c r="B6" s="17">
        <v>1</v>
      </c>
      <c r="C6" s="17">
        <v>170</v>
      </c>
      <c r="D6" s="17">
        <v>2</v>
      </c>
      <c r="E6" s="17">
        <v>36.1</v>
      </c>
      <c r="F6" s="17">
        <v>1</v>
      </c>
      <c r="G6" s="17">
        <v>50</v>
      </c>
    </row>
    <row r="7" spans="1:7" ht="16.5">
      <c r="A7" s="17" t="s">
        <v>156</v>
      </c>
      <c r="B7" s="17">
        <v>1</v>
      </c>
      <c r="C7" s="17">
        <v>65</v>
      </c>
      <c r="D7" s="17">
        <v>1</v>
      </c>
      <c r="E7" s="17">
        <v>9.4</v>
      </c>
      <c r="F7" s="17">
        <v>1</v>
      </c>
      <c r="G7" s="17">
        <v>30</v>
      </c>
    </row>
    <row r="8" spans="1:7" ht="16.5">
      <c r="A8" s="17" t="s">
        <v>157</v>
      </c>
      <c r="B8" s="17">
        <v>1</v>
      </c>
      <c r="C8" s="17">
        <v>50</v>
      </c>
      <c r="D8" s="17">
        <v>1</v>
      </c>
      <c r="E8" s="17">
        <v>3.2</v>
      </c>
      <c r="F8" s="17">
        <v>0</v>
      </c>
      <c r="G8" s="17">
        <v>0</v>
      </c>
    </row>
    <row r="9" spans="1:7" ht="16.5">
      <c r="A9" s="17" t="s">
        <v>158</v>
      </c>
      <c r="B9" s="17">
        <v>1</v>
      </c>
      <c r="C9" s="17">
        <v>200</v>
      </c>
      <c r="D9" s="17">
        <v>1</v>
      </c>
      <c r="E9" s="17">
        <v>2.9</v>
      </c>
      <c r="F9" s="17">
        <v>0</v>
      </c>
      <c r="G9" s="17">
        <v>0</v>
      </c>
    </row>
    <row r="10" spans="1:7" ht="16.5">
      <c r="A10" s="17" t="s">
        <v>159</v>
      </c>
      <c r="B10" s="17">
        <v>1</v>
      </c>
      <c r="C10" s="17">
        <v>50</v>
      </c>
      <c r="D10" s="17">
        <v>1</v>
      </c>
      <c r="E10" s="17">
        <v>8.2</v>
      </c>
      <c r="F10" s="17">
        <v>0</v>
      </c>
      <c r="G10" s="17">
        <v>0</v>
      </c>
    </row>
    <row r="11" spans="1:7" ht="16.5">
      <c r="A11" s="17" t="s">
        <v>134</v>
      </c>
      <c r="B11" s="17">
        <v>1</v>
      </c>
      <c r="C11" s="17">
        <v>150</v>
      </c>
      <c r="D11" s="17">
        <v>1</v>
      </c>
      <c r="E11" s="17">
        <v>12.7</v>
      </c>
      <c r="F11" s="17">
        <v>1</v>
      </c>
      <c r="G11" s="17">
        <v>30</v>
      </c>
    </row>
    <row r="12" spans="1:7" ht="16.5">
      <c r="A12" s="17" t="s">
        <v>146</v>
      </c>
      <c r="B12" s="17">
        <v>1</v>
      </c>
      <c r="C12" s="17">
        <v>30</v>
      </c>
      <c r="D12" s="17">
        <v>1</v>
      </c>
      <c r="E12" s="17">
        <v>0.7</v>
      </c>
      <c r="F12" s="17">
        <v>0</v>
      </c>
      <c r="G12" s="17">
        <v>0</v>
      </c>
    </row>
    <row r="13" spans="1:7" ht="16.5">
      <c r="A13" s="17" t="s">
        <v>136</v>
      </c>
      <c r="B13" s="17">
        <v>1</v>
      </c>
      <c r="C13" s="17">
        <v>100</v>
      </c>
      <c r="D13" s="17">
        <v>1</v>
      </c>
      <c r="E13" s="17">
        <v>4</v>
      </c>
      <c r="F13" s="17">
        <v>0</v>
      </c>
      <c r="G13" s="17">
        <v>0</v>
      </c>
    </row>
    <row r="14" spans="1:7" ht="16.5">
      <c r="A14" s="17" t="s">
        <v>126</v>
      </c>
      <c r="B14" s="17">
        <v>1</v>
      </c>
      <c r="C14" s="17">
        <v>130</v>
      </c>
      <c r="D14" s="17">
        <v>1</v>
      </c>
      <c r="E14" s="17">
        <v>13.4</v>
      </c>
      <c r="F14" s="17">
        <v>0</v>
      </c>
      <c r="G14" s="17">
        <v>0</v>
      </c>
    </row>
    <row r="15" spans="1:7" ht="16.5">
      <c r="A15" s="17" t="s">
        <v>160</v>
      </c>
      <c r="B15" s="17">
        <v>1</v>
      </c>
      <c r="C15" s="17">
        <v>50</v>
      </c>
      <c r="D15" s="17">
        <v>1</v>
      </c>
      <c r="E15" s="17">
        <v>4.8</v>
      </c>
      <c r="F15" s="17">
        <v>0</v>
      </c>
      <c r="G15" s="17">
        <v>0</v>
      </c>
    </row>
    <row r="16" spans="1:7" ht="16.5">
      <c r="A16" s="17" t="s">
        <v>161</v>
      </c>
      <c r="B16" s="17">
        <v>1</v>
      </c>
      <c r="C16" s="17">
        <v>50</v>
      </c>
      <c r="D16" s="17">
        <v>1</v>
      </c>
      <c r="E16" s="17">
        <v>4.9</v>
      </c>
      <c r="F16" s="17">
        <v>0</v>
      </c>
      <c r="G16" s="17">
        <v>0</v>
      </c>
    </row>
    <row r="17" spans="1:7" ht="16.5">
      <c r="A17" s="17" t="s">
        <v>162</v>
      </c>
      <c r="B17" s="17">
        <v>1</v>
      </c>
      <c r="C17" s="17">
        <v>50</v>
      </c>
      <c r="D17" s="17">
        <v>1</v>
      </c>
      <c r="E17" s="17">
        <v>4.5</v>
      </c>
      <c r="F17" s="17">
        <v>0</v>
      </c>
      <c r="G17" s="17">
        <v>0</v>
      </c>
    </row>
    <row r="18" spans="1:7" ht="16.5">
      <c r="A18" s="17" t="s">
        <v>163</v>
      </c>
      <c r="B18" s="17">
        <v>1</v>
      </c>
      <c r="C18" s="17">
        <v>50</v>
      </c>
      <c r="D18" s="17">
        <v>1</v>
      </c>
      <c r="E18" s="17">
        <v>0.8</v>
      </c>
      <c r="F18" s="17">
        <v>0</v>
      </c>
      <c r="G18" s="17">
        <v>0</v>
      </c>
    </row>
    <row r="19" spans="1:7" ht="16.5">
      <c r="A19" s="17" t="s">
        <v>128</v>
      </c>
      <c r="B19" s="17">
        <v>1</v>
      </c>
      <c r="C19" s="17">
        <v>150</v>
      </c>
      <c r="D19" s="17">
        <v>1</v>
      </c>
      <c r="E19" s="17">
        <v>13.5</v>
      </c>
      <c r="F19" s="17">
        <v>0</v>
      </c>
      <c r="G19" s="17">
        <v>0</v>
      </c>
    </row>
    <row r="20" spans="1:7" ht="16.5">
      <c r="A20" s="17" t="s">
        <v>140</v>
      </c>
      <c r="B20" s="17">
        <v>0</v>
      </c>
      <c r="C20" s="17">
        <v>0</v>
      </c>
      <c r="D20" s="17">
        <v>1</v>
      </c>
      <c r="E20" s="17">
        <v>2.4</v>
      </c>
      <c r="F20" s="17">
        <v>0</v>
      </c>
      <c r="G20" s="17">
        <v>0</v>
      </c>
    </row>
    <row r="21" spans="1:15" ht="16.5">
      <c r="A21" s="17" t="s">
        <v>164</v>
      </c>
      <c r="B21" s="17">
        <v>1</v>
      </c>
      <c r="C21" s="17">
        <v>60</v>
      </c>
      <c r="D21" s="17">
        <v>1</v>
      </c>
      <c r="E21" s="17">
        <v>11.9</v>
      </c>
      <c r="F21" s="17">
        <v>0</v>
      </c>
      <c r="G21" s="17">
        <v>0</v>
      </c>
      <c r="O21" s="3" t="s">
        <v>178</v>
      </c>
    </row>
    <row r="22" spans="1:7" ht="16.5">
      <c r="A22" s="17" t="s">
        <v>138</v>
      </c>
      <c r="B22" s="17">
        <v>1</v>
      </c>
      <c r="C22" s="17">
        <v>100</v>
      </c>
      <c r="D22" s="17">
        <v>1</v>
      </c>
      <c r="E22" s="17">
        <v>7.9</v>
      </c>
      <c r="F22" s="17">
        <v>1</v>
      </c>
      <c r="G22" s="17">
        <v>30</v>
      </c>
    </row>
    <row r="23" spans="1:11" ht="16.5">
      <c r="A23" s="17" t="s">
        <v>165</v>
      </c>
      <c r="B23" s="17">
        <v>1</v>
      </c>
      <c r="C23" s="17">
        <v>140</v>
      </c>
      <c r="D23" s="17">
        <v>1</v>
      </c>
      <c r="E23" s="17">
        <v>7.4</v>
      </c>
      <c r="F23" s="17">
        <v>0</v>
      </c>
      <c r="G23" s="17">
        <v>0</v>
      </c>
      <c r="K23" s="3" t="s">
        <v>178</v>
      </c>
    </row>
    <row r="24" spans="1:7" ht="16.5">
      <c r="A24" s="17" t="s">
        <v>148</v>
      </c>
      <c r="B24" s="17">
        <v>1</v>
      </c>
      <c r="C24" s="17">
        <v>40</v>
      </c>
      <c r="D24" s="17">
        <v>1</v>
      </c>
      <c r="E24" s="17">
        <v>0.8</v>
      </c>
      <c r="F24" s="17">
        <v>0</v>
      </c>
      <c r="G24" s="17">
        <v>0</v>
      </c>
    </row>
    <row r="25" spans="1:7" ht="16.5">
      <c r="A25" s="17" t="s">
        <v>166</v>
      </c>
      <c r="B25" s="17">
        <v>1</v>
      </c>
      <c r="C25" s="17">
        <v>50</v>
      </c>
      <c r="D25" s="17">
        <v>0</v>
      </c>
      <c r="E25" s="17">
        <v>0</v>
      </c>
      <c r="F25" s="17">
        <v>0</v>
      </c>
      <c r="G25" s="17">
        <v>0</v>
      </c>
    </row>
    <row r="26" spans="1:7" ht="16.5">
      <c r="A26" s="29" t="s">
        <v>2</v>
      </c>
      <c r="B26" s="23">
        <f>SUM(B6:B25)</f>
        <v>19</v>
      </c>
      <c r="C26" s="23">
        <f>SUM(C6:C25)</f>
        <v>1685</v>
      </c>
      <c r="D26" s="23">
        <f>SUM(D6:D25)</f>
        <v>20</v>
      </c>
      <c r="E26" s="23">
        <f>SUM(E6:E25)</f>
        <v>149.50000000000003</v>
      </c>
      <c r="F26" s="23">
        <f>SUM(F6:F25)</f>
        <v>4</v>
      </c>
      <c r="G26" s="23">
        <v>140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6.57421875" style="3" customWidth="1"/>
    <col min="2" max="2" width="40.00390625" style="3" customWidth="1"/>
    <col min="3" max="3" width="40.28125" style="3" customWidth="1"/>
    <col min="4" max="16384" width="9.140625" style="3" customWidth="1"/>
  </cols>
  <sheetData>
    <row r="1" spans="1:3" ht="16.5">
      <c r="A1" s="15"/>
      <c r="B1" s="15"/>
      <c r="C1" s="6" t="s">
        <v>90</v>
      </c>
    </row>
    <row r="2" spans="1:3" ht="16.5">
      <c r="A2" s="15"/>
      <c r="B2" s="15"/>
      <c r="C2" s="15"/>
    </row>
    <row r="3" spans="1:3" ht="24" customHeight="1" thickBot="1">
      <c r="A3" s="209" t="s">
        <v>13</v>
      </c>
      <c r="B3" s="209"/>
      <c r="C3" s="209"/>
    </row>
    <row r="4" spans="1:3" ht="32.25" customHeight="1" thickBot="1">
      <c r="A4" s="47" t="s">
        <v>118</v>
      </c>
      <c r="B4" s="48" t="s">
        <v>14</v>
      </c>
      <c r="C4" s="49" t="s">
        <v>15</v>
      </c>
    </row>
    <row r="5" spans="1:3" ht="49.5">
      <c r="A5" s="44">
        <v>1</v>
      </c>
      <c r="B5" s="45" t="s">
        <v>156</v>
      </c>
      <c r="C5" s="46" t="s">
        <v>167</v>
      </c>
    </row>
    <row r="6" spans="1:3" ht="66">
      <c r="A6" s="39">
        <v>2</v>
      </c>
      <c r="B6" s="17" t="s">
        <v>126</v>
      </c>
      <c r="C6" s="40" t="s">
        <v>168</v>
      </c>
    </row>
    <row r="7" spans="1:3" ht="49.5">
      <c r="A7" s="39">
        <v>3</v>
      </c>
      <c r="B7" s="17" t="s">
        <v>169</v>
      </c>
      <c r="C7" s="40" t="s">
        <v>170</v>
      </c>
    </row>
    <row r="8" spans="1:3" ht="33">
      <c r="A8" s="39">
        <v>4</v>
      </c>
      <c r="B8" s="17" t="s">
        <v>171</v>
      </c>
      <c r="C8" s="40" t="s">
        <v>172</v>
      </c>
    </row>
    <row r="9" spans="1:3" ht="99">
      <c r="A9" s="39">
        <v>5</v>
      </c>
      <c r="B9" s="17" t="s">
        <v>123</v>
      </c>
      <c r="C9" s="40" t="s">
        <v>179</v>
      </c>
    </row>
    <row r="10" spans="1:3" ht="49.5">
      <c r="A10" s="39">
        <v>6</v>
      </c>
      <c r="B10" s="17" t="s">
        <v>138</v>
      </c>
      <c r="C10" s="40" t="s">
        <v>180</v>
      </c>
    </row>
    <row r="11" spans="1:3" ht="16.5">
      <c r="A11" s="39">
        <v>7</v>
      </c>
      <c r="B11" s="17" t="s">
        <v>150</v>
      </c>
      <c r="C11" s="40" t="s">
        <v>173</v>
      </c>
    </row>
    <row r="12" spans="1:3" ht="33">
      <c r="A12" s="39">
        <v>8</v>
      </c>
      <c r="B12" s="17" t="s">
        <v>128</v>
      </c>
      <c r="C12" s="40" t="s">
        <v>174</v>
      </c>
    </row>
    <row r="13" spans="1:3" ht="33">
      <c r="A13" s="39">
        <v>9</v>
      </c>
      <c r="B13" s="17" t="s">
        <v>134</v>
      </c>
      <c r="C13" s="40" t="s">
        <v>174</v>
      </c>
    </row>
    <row r="14" spans="1:3" ht="16.5">
      <c r="A14" s="39">
        <v>10</v>
      </c>
      <c r="B14" s="17" t="s">
        <v>140</v>
      </c>
      <c r="C14" s="40" t="s">
        <v>175</v>
      </c>
    </row>
    <row r="15" spans="1:3" ht="17.25" thickBot="1">
      <c r="A15" s="41">
        <v>11</v>
      </c>
      <c r="B15" s="42" t="s">
        <v>136</v>
      </c>
      <c r="C15" s="43" t="s">
        <v>176</v>
      </c>
    </row>
    <row r="16" spans="1:9" ht="99.75" thickBot="1">
      <c r="A16" s="37"/>
      <c r="B16" s="38" t="s">
        <v>3</v>
      </c>
      <c r="C16" s="50" t="s">
        <v>181</v>
      </c>
      <c r="I16" s="3" t="s">
        <v>177</v>
      </c>
    </row>
    <row r="24" ht="15.75">
      <c r="H24" s="3" t="s">
        <v>178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421875" style="2" customWidth="1"/>
    <col min="2" max="2" width="17.7109375" style="2" customWidth="1"/>
    <col min="3" max="3" width="23.8515625" style="2" customWidth="1"/>
    <col min="4" max="4" width="19.57421875" style="2" customWidth="1"/>
    <col min="5" max="5" width="19.710937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91</v>
      </c>
    </row>
    <row r="2" spans="1:5" ht="16.5">
      <c r="A2" s="5"/>
      <c r="B2" s="5"/>
      <c r="C2" s="5"/>
      <c r="D2" s="5"/>
      <c r="E2" s="5"/>
    </row>
    <row r="3" spans="1:5" ht="29.25" customHeight="1" thickBot="1">
      <c r="A3" s="210" t="s">
        <v>16</v>
      </c>
      <c r="B3" s="210"/>
      <c r="C3" s="210"/>
      <c r="D3" s="210"/>
      <c r="E3" s="210"/>
    </row>
    <row r="4" spans="1:5" ht="57" customHeight="1" thickBot="1">
      <c r="A4" s="107" t="s">
        <v>118</v>
      </c>
      <c r="B4" s="108" t="s">
        <v>17</v>
      </c>
      <c r="C4" s="108" t="s">
        <v>33</v>
      </c>
      <c r="D4" s="108" t="s">
        <v>18</v>
      </c>
      <c r="E4" s="109" t="s">
        <v>19</v>
      </c>
    </row>
    <row r="5" spans="1:5" ht="17.25">
      <c r="A5" s="211" t="s">
        <v>184</v>
      </c>
      <c r="B5" s="212"/>
      <c r="C5" s="212"/>
      <c r="D5" s="212"/>
      <c r="E5" s="213"/>
    </row>
    <row r="6" spans="1:5" ht="16.5">
      <c r="A6" s="39">
        <v>1</v>
      </c>
      <c r="B6" s="17" t="s">
        <v>123</v>
      </c>
      <c r="C6" s="17" t="s">
        <v>450</v>
      </c>
      <c r="D6" s="17" t="s">
        <v>451</v>
      </c>
      <c r="E6" s="40">
        <v>1</v>
      </c>
    </row>
    <row r="7" spans="1:5" ht="16.5">
      <c r="A7" s="39">
        <v>2</v>
      </c>
      <c r="B7" s="17" t="s">
        <v>123</v>
      </c>
      <c r="C7" s="17" t="s">
        <v>452</v>
      </c>
      <c r="D7" s="17" t="s">
        <v>453</v>
      </c>
      <c r="E7" s="40">
        <v>1</v>
      </c>
    </row>
    <row r="8" spans="1:5" ht="16.5">
      <c r="A8" s="39">
        <v>3</v>
      </c>
      <c r="B8" s="17" t="s">
        <v>123</v>
      </c>
      <c r="C8" s="17" t="s">
        <v>454</v>
      </c>
      <c r="D8" s="17" t="s">
        <v>455</v>
      </c>
      <c r="E8" s="40">
        <v>1</v>
      </c>
    </row>
    <row r="9" spans="1:5" ht="33">
      <c r="A9" s="39">
        <v>4</v>
      </c>
      <c r="B9" s="17" t="s">
        <v>123</v>
      </c>
      <c r="C9" s="17" t="s">
        <v>456</v>
      </c>
      <c r="D9" s="113" t="s">
        <v>457</v>
      </c>
      <c r="E9" s="40">
        <v>1</v>
      </c>
    </row>
    <row r="10" spans="1:5" ht="82.5">
      <c r="A10" s="39">
        <v>5</v>
      </c>
      <c r="B10" s="17" t="s">
        <v>458</v>
      </c>
      <c r="C10" s="17" t="s">
        <v>459</v>
      </c>
      <c r="D10" s="113" t="s">
        <v>460</v>
      </c>
      <c r="E10" s="40">
        <v>1</v>
      </c>
    </row>
    <row r="11" spans="1:5" ht="66">
      <c r="A11" s="39">
        <v>6</v>
      </c>
      <c r="B11" s="17" t="s">
        <v>123</v>
      </c>
      <c r="C11" s="17" t="s">
        <v>461</v>
      </c>
      <c r="D11" s="113" t="s">
        <v>462</v>
      </c>
      <c r="E11" s="40">
        <v>1</v>
      </c>
    </row>
    <row r="12" spans="1:5" ht="33">
      <c r="A12" s="39">
        <v>7</v>
      </c>
      <c r="B12" s="17" t="s">
        <v>123</v>
      </c>
      <c r="C12" s="17" t="s">
        <v>463</v>
      </c>
      <c r="D12" s="17" t="s">
        <v>464</v>
      </c>
      <c r="E12" s="40">
        <v>1</v>
      </c>
    </row>
    <row r="13" spans="1:5" ht="16.5">
      <c r="A13" s="39">
        <v>8</v>
      </c>
      <c r="B13" s="17" t="s">
        <v>123</v>
      </c>
      <c r="C13" s="17" t="s">
        <v>465</v>
      </c>
      <c r="D13" s="17" t="s">
        <v>466</v>
      </c>
      <c r="E13" s="40">
        <v>1</v>
      </c>
    </row>
    <row r="14" spans="1:5" ht="16.5">
      <c r="A14" s="39">
        <v>9</v>
      </c>
      <c r="B14" s="17" t="s">
        <v>123</v>
      </c>
      <c r="C14" s="17" t="s">
        <v>467</v>
      </c>
      <c r="D14" s="17" t="s">
        <v>451</v>
      </c>
      <c r="E14" s="40">
        <v>1</v>
      </c>
    </row>
    <row r="15" spans="1:5" ht="33">
      <c r="A15" s="39">
        <v>10</v>
      </c>
      <c r="B15" s="17" t="s">
        <v>123</v>
      </c>
      <c r="C15" s="17" t="s">
        <v>468</v>
      </c>
      <c r="D15" s="113" t="s">
        <v>469</v>
      </c>
      <c r="E15" s="40">
        <v>3</v>
      </c>
    </row>
    <row r="16" spans="1:5" ht="16.5">
      <c r="A16" s="39">
        <v>11</v>
      </c>
      <c r="B16" s="17" t="s">
        <v>123</v>
      </c>
      <c r="C16" s="17" t="s">
        <v>496</v>
      </c>
      <c r="D16" s="17" t="s">
        <v>451</v>
      </c>
      <c r="E16" s="40">
        <v>1</v>
      </c>
    </row>
    <row r="17" spans="1:5" ht="16.5">
      <c r="A17" s="39">
        <v>12</v>
      </c>
      <c r="B17" s="17" t="s">
        <v>123</v>
      </c>
      <c r="C17" s="17" t="s">
        <v>470</v>
      </c>
      <c r="D17" s="17" t="s">
        <v>451</v>
      </c>
      <c r="E17" s="40">
        <v>1</v>
      </c>
    </row>
    <row r="18" spans="1:5" ht="49.5">
      <c r="A18" s="39">
        <v>13</v>
      </c>
      <c r="B18" s="20" t="s">
        <v>123</v>
      </c>
      <c r="C18" s="17" t="s">
        <v>471</v>
      </c>
      <c r="D18" s="17" t="s">
        <v>472</v>
      </c>
      <c r="E18" s="40">
        <v>2</v>
      </c>
    </row>
    <row r="19" spans="1:5" ht="33">
      <c r="A19" s="39">
        <v>14</v>
      </c>
      <c r="B19" s="17" t="s">
        <v>123</v>
      </c>
      <c r="C19" s="17" t="s">
        <v>473</v>
      </c>
      <c r="D19" s="17" t="s">
        <v>474</v>
      </c>
      <c r="E19" s="40">
        <v>1</v>
      </c>
    </row>
    <row r="20" spans="1:5" ht="16.5">
      <c r="A20" s="39">
        <v>15</v>
      </c>
      <c r="B20" s="17" t="s">
        <v>123</v>
      </c>
      <c r="C20" s="17" t="s">
        <v>475</v>
      </c>
      <c r="D20" s="113" t="s">
        <v>476</v>
      </c>
      <c r="E20" s="40">
        <v>1</v>
      </c>
    </row>
    <row r="21" spans="1:5" ht="33">
      <c r="A21" s="39">
        <v>16</v>
      </c>
      <c r="B21" s="17" t="s">
        <v>123</v>
      </c>
      <c r="C21" s="17" t="s">
        <v>477</v>
      </c>
      <c r="D21" s="17" t="s">
        <v>464</v>
      </c>
      <c r="E21" s="40">
        <v>1</v>
      </c>
    </row>
    <row r="22" spans="1:5" ht="33">
      <c r="A22" s="39">
        <v>17</v>
      </c>
      <c r="B22" s="17" t="s">
        <v>123</v>
      </c>
      <c r="C22" s="17" t="s">
        <v>478</v>
      </c>
      <c r="D22" s="17" t="s">
        <v>479</v>
      </c>
      <c r="E22" s="40">
        <v>1</v>
      </c>
    </row>
    <row r="23" spans="1:5" ht="33">
      <c r="A23" s="39">
        <v>18</v>
      </c>
      <c r="B23" s="17" t="s">
        <v>123</v>
      </c>
      <c r="C23" s="17" t="s">
        <v>436</v>
      </c>
      <c r="D23" s="17" t="s">
        <v>480</v>
      </c>
      <c r="E23" s="40">
        <v>1</v>
      </c>
    </row>
    <row r="24" spans="1:5" ht="33">
      <c r="A24" s="39">
        <v>19</v>
      </c>
      <c r="B24" s="17" t="s">
        <v>123</v>
      </c>
      <c r="C24" s="17" t="s">
        <v>481</v>
      </c>
      <c r="D24" s="17" t="s">
        <v>480</v>
      </c>
      <c r="E24" s="40">
        <v>1</v>
      </c>
    </row>
    <row r="25" spans="1:5" ht="33">
      <c r="A25" s="39">
        <v>20</v>
      </c>
      <c r="B25" s="17" t="s">
        <v>123</v>
      </c>
      <c r="C25" s="17" t="s">
        <v>482</v>
      </c>
      <c r="D25" s="17" t="s">
        <v>483</v>
      </c>
      <c r="E25" s="40">
        <v>1</v>
      </c>
    </row>
    <row r="26" spans="1:5" ht="49.5">
      <c r="A26" s="39">
        <v>21</v>
      </c>
      <c r="B26" s="17" t="s">
        <v>123</v>
      </c>
      <c r="C26" s="17" t="s">
        <v>484</v>
      </c>
      <c r="D26" s="113" t="s">
        <v>485</v>
      </c>
      <c r="E26" s="40">
        <v>1</v>
      </c>
    </row>
    <row r="27" spans="1:5" ht="16.5">
      <c r="A27" s="39">
        <v>22</v>
      </c>
      <c r="B27" s="17" t="s">
        <v>123</v>
      </c>
      <c r="C27" s="17" t="s">
        <v>486</v>
      </c>
      <c r="D27" s="17" t="s">
        <v>451</v>
      </c>
      <c r="E27" s="40">
        <v>1</v>
      </c>
    </row>
    <row r="28" spans="1:5" ht="16.5">
      <c r="A28" s="39">
        <v>23</v>
      </c>
      <c r="B28" s="17" t="s">
        <v>123</v>
      </c>
      <c r="C28" s="17" t="s">
        <v>487</v>
      </c>
      <c r="D28" s="17" t="s">
        <v>451</v>
      </c>
      <c r="E28" s="40">
        <v>1</v>
      </c>
    </row>
    <row r="29" spans="1:5" ht="33">
      <c r="A29" s="39">
        <v>24</v>
      </c>
      <c r="B29" s="17" t="s">
        <v>123</v>
      </c>
      <c r="C29" s="17" t="s">
        <v>488</v>
      </c>
      <c r="D29" s="17" t="s">
        <v>489</v>
      </c>
      <c r="E29" s="40">
        <v>1</v>
      </c>
    </row>
    <row r="30" spans="1:5" ht="16.5">
      <c r="A30" s="39">
        <v>25</v>
      </c>
      <c r="B30" s="17" t="s">
        <v>123</v>
      </c>
      <c r="C30" s="17" t="s">
        <v>490</v>
      </c>
      <c r="D30" s="113" t="s">
        <v>476</v>
      </c>
      <c r="E30" s="40">
        <v>1</v>
      </c>
    </row>
    <row r="31" spans="1:5" ht="16.5">
      <c r="A31" s="39">
        <v>26</v>
      </c>
      <c r="B31" s="17" t="s">
        <v>123</v>
      </c>
      <c r="C31" s="17" t="s">
        <v>491</v>
      </c>
      <c r="D31" s="113" t="s">
        <v>476</v>
      </c>
      <c r="E31" s="40">
        <v>2</v>
      </c>
    </row>
    <row r="32" spans="1:5" ht="33">
      <c r="A32" s="39">
        <v>27</v>
      </c>
      <c r="B32" s="17" t="s">
        <v>123</v>
      </c>
      <c r="C32" s="17" t="s">
        <v>492</v>
      </c>
      <c r="D32" s="17" t="s">
        <v>493</v>
      </c>
      <c r="E32" s="40">
        <v>1</v>
      </c>
    </row>
    <row r="33" spans="1:5" ht="17.25" thickBot="1">
      <c r="A33" s="110">
        <v>28</v>
      </c>
      <c r="B33" s="111" t="s">
        <v>123</v>
      </c>
      <c r="C33" s="111" t="s">
        <v>497</v>
      </c>
      <c r="D33" s="111" t="s">
        <v>498</v>
      </c>
      <c r="E33" s="112">
        <v>3</v>
      </c>
    </row>
    <row r="34" spans="1:5" ht="16.5" thickBot="1">
      <c r="A34" s="97"/>
      <c r="B34" s="98" t="s">
        <v>3</v>
      </c>
      <c r="C34" s="98"/>
      <c r="D34" s="98"/>
      <c r="E34" s="99">
        <f>SUM(E6:E33)</f>
        <v>34</v>
      </c>
    </row>
    <row r="35" spans="1:5" ht="18" thickBot="1">
      <c r="A35" s="214" t="s">
        <v>330</v>
      </c>
      <c r="B35" s="215"/>
      <c r="C35" s="215"/>
      <c r="D35" s="215"/>
      <c r="E35" s="216"/>
    </row>
    <row r="36" spans="1:8" ht="83.25" thickBot="1">
      <c r="A36" s="160">
        <v>1</v>
      </c>
      <c r="B36" s="156" t="s">
        <v>156</v>
      </c>
      <c r="C36" s="157" t="s">
        <v>494</v>
      </c>
      <c r="D36" s="158" t="s">
        <v>547</v>
      </c>
      <c r="E36" s="159">
        <v>1</v>
      </c>
      <c r="H36" s="2" t="s">
        <v>178</v>
      </c>
    </row>
    <row r="37" spans="1:5" ht="16.5">
      <c r="A37" s="100"/>
      <c r="B37" s="101" t="s">
        <v>3</v>
      </c>
      <c r="C37" s="101"/>
      <c r="D37" s="101"/>
      <c r="E37" s="102">
        <v>1</v>
      </c>
    </row>
    <row r="38" spans="1:5" ht="17.25">
      <c r="A38" s="217" t="s">
        <v>400</v>
      </c>
      <c r="B38" s="218"/>
      <c r="C38" s="218"/>
      <c r="D38" s="218"/>
      <c r="E38" s="218"/>
    </row>
    <row r="39" spans="1:5" ht="82.5">
      <c r="A39" s="161">
        <v>1</v>
      </c>
      <c r="B39" s="162" t="s">
        <v>138</v>
      </c>
      <c r="C39" s="162" t="s">
        <v>403</v>
      </c>
      <c r="D39" s="162" t="s">
        <v>499</v>
      </c>
      <c r="E39" s="161">
        <v>1</v>
      </c>
    </row>
    <row r="40" spans="1:5" ht="17.25" thickBot="1">
      <c r="A40" s="103"/>
      <c r="B40" s="104" t="s">
        <v>3</v>
      </c>
      <c r="C40" s="104"/>
      <c r="D40" s="104"/>
      <c r="E40" s="105">
        <v>1</v>
      </c>
    </row>
    <row r="41" spans="1:5" ht="18" thickBot="1">
      <c r="A41" s="219" t="s">
        <v>387</v>
      </c>
      <c r="B41" s="220"/>
      <c r="C41" s="220"/>
      <c r="D41" s="220"/>
      <c r="E41" s="221"/>
    </row>
    <row r="42" spans="1:5" ht="18" thickBot="1">
      <c r="A42" s="68">
        <v>1</v>
      </c>
      <c r="B42" s="68" t="s">
        <v>130</v>
      </c>
      <c r="C42" s="68" t="s">
        <v>495</v>
      </c>
      <c r="D42" s="114" t="s">
        <v>476</v>
      </c>
      <c r="E42" s="106">
        <v>1</v>
      </c>
    </row>
    <row r="43" spans="1:5" ht="17.25" thickBot="1">
      <c r="A43" s="37"/>
      <c r="B43" s="38" t="s">
        <v>20</v>
      </c>
      <c r="C43" s="56"/>
      <c r="D43" s="56"/>
      <c r="E43" s="50">
        <v>1</v>
      </c>
    </row>
  </sheetData>
  <sheetProtection/>
  <mergeCells count="5">
    <mergeCell ref="A3:E3"/>
    <mergeCell ref="A5:E5"/>
    <mergeCell ref="A35:E35"/>
    <mergeCell ref="A38:E38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K164" sqref="K164"/>
    </sheetView>
  </sheetViews>
  <sheetFormatPr defaultColWidth="9.140625" defaultRowHeight="15"/>
  <cols>
    <col min="1" max="1" width="6.57421875" style="3" customWidth="1"/>
    <col min="2" max="2" width="28.28125" style="3" customWidth="1"/>
    <col min="3" max="3" width="35.8515625" style="3" customWidth="1"/>
    <col min="4" max="4" width="13.8515625" style="3" customWidth="1"/>
    <col min="5" max="16384" width="9.140625" style="3" customWidth="1"/>
  </cols>
  <sheetData>
    <row r="1" spans="1:4" ht="33">
      <c r="A1" s="6"/>
      <c r="B1" s="6"/>
      <c r="C1" s="6"/>
      <c r="D1" s="6" t="s">
        <v>92</v>
      </c>
    </row>
    <row r="2" spans="1:4" ht="16.5">
      <c r="A2" s="15"/>
      <c r="B2" s="15"/>
      <c r="C2" s="15"/>
      <c r="D2" s="15"/>
    </row>
    <row r="3" spans="1:4" ht="24" customHeight="1">
      <c r="A3" s="205" t="s">
        <v>21</v>
      </c>
      <c r="B3" s="205"/>
      <c r="C3" s="205"/>
      <c r="D3" s="205"/>
    </row>
    <row r="4" spans="1:4" ht="54" customHeight="1" thickBot="1">
      <c r="A4" s="16" t="s">
        <v>119</v>
      </c>
      <c r="B4" s="16" t="s">
        <v>23</v>
      </c>
      <c r="C4" s="16" t="s">
        <v>22</v>
      </c>
      <c r="D4" s="26" t="s">
        <v>109</v>
      </c>
    </row>
    <row r="5" spans="1:4" ht="16.5" thickBot="1">
      <c r="A5" s="219" t="s">
        <v>184</v>
      </c>
      <c r="B5" s="229"/>
      <c r="C5" s="229"/>
      <c r="D5" s="230"/>
    </row>
    <row r="6" spans="1:4" ht="33">
      <c r="A6" s="44">
        <v>1</v>
      </c>
      <c r="B6" s="45" t="s">
        <v>185</v>
      </c>
      <c r="C6" s="45" t="s">
        <v>186</v>
      </c>
      <c r="D6" s="52">
        <v>203.5</v>
      </c>
    </row>
    <row r="7" spans="1:4" ht="33">
      <c r="A7" s="39">
        <v>2</v>
      </c>
      <c r="B7" s="17" t="s">
        <v>185</v>
      </c>
      <c r="C7" s="17" t="s">
        <v>187</v>
      </c>
      <c r="D7" s="53">
        <v>56</v>
      </c>
    </row>
    <row r="8" spans="1:4" ht="33">
      <c r="A8" s="39">
        <v>3</v>
      </c>
      <c r="B8" s="17" t="s">
        <v>185</v>
      </c>
      <c r="C8" s="17" t="s">
        <v>188</v>
      </c>
      <c r="D8" s="53">
        <v>50</v>
      </c>
    </row>
    <row r="9" spans="1:4" ht="33">
      <c r="A9" s="39">
        <v>4</v>
      </c>
      <c r="B9" s="17" t="s">
        <v>189</v>
      </c>
      <c r="C9" s="17" t="s">
        <v>190</v>
      </c>
      <c r="D9" s="53">
        <v>12</v>
      </c>
    </row>
    <row r="10" spans="1:4" ht="33">
      <c r="A10" s="39">
        <v>5</v>
      </c>
      <c r="B10" s="17" t="s">
        <v>191</v>
      </c>
      <c r="C10" s="17" t="s">
        <v>192</v>
      </c>
      <c r="D10" s="53">
        <v>16.4</v>
      </c>
    </row>
    <row r="11" spans="1:4" ht="33">
      <c r="A11" s="39">
        <v>6</v>
      </c>
      <c r="B11" s="17" t="s">
        <v>193</v>
      </c>
      <c r="C11" s="17" t="s">
        <v>194</v>
      </c>
      <c r="D11" s="53">
        <v>19.3</v>
      </c>
    </row>
    <row r="12" spans="1:4" ht="33">
      <c r="A12" s="39">
        <v>7</v>
      </c>
      <c r="B12" s="17" t="s">
        <v>195</v>
      </c>
      <c r="C12" s="17" t="s">
        <v>196</v>
      </c>
      <c r="D12" s="53">
        <v>43.8</v>
      </c>
    </row>
    <row r="13" spans="1:4" ht="33">
      <c r="A13" s="39">
        <v>8</v>
      </c>
      <c r="B13" s="17" t="s">
        <v>197</v>
      </c>
      <c r="C13" s="17" t="s">
        <v>198</v>
      </c>
      <c r="D13" s="53">
        <v>9.1</v>
      </c>
    </row>
    <row r="14" spans="1:4" ht="33">
      <c r="A14" s="39">
        <v>9</v>
      </c>
      <c r="B14" s="17" t="s">
        <v>199</v>
      </c>
      <c r="C14" s="17" t="s">
        <v>200</v>
      </c>
      <c r="D14" s="53">
        <v>118</v>
      </c>
    </row>
    <row r="15" spans="1:4" ht="33">
      <c r="A15" s="39">
        <v>10</v>
      </c>
      <c r="B15" s="17" t="s">
        <v>201</v>
      </c>
      <c r="C15" s="17" t="s">
        <v>202</v>
      </c>
      <c r="D15" s="53">
        <v>49.7</v>
      </c>
    </row>
    <row r="16" spans="1:4" ht="33">
      <c r="A16" s="39">
        <v>11</v>
      </c>
      <c r="B16" s="17" t="s">
        <v>203</v>
      </c>
      <c r="C16" s="17" t="s">
        <v>204</v>
      </c>
      <c r="D16" s="53">
        <v>32</v>
      </c>
    </row>
    <row r="17" spans="1:4" ht="33">
      <c r="A17" s="39">
        <v>12</v>
      </c>
      <c r="B17" s="17" t="s">
        <v>205</v>
      </c>
      <c r="C17" s="17" t="s">
        <v>206</v>
      </c>
      <c r="D17" s="53">
        <v>40</v>
      </c>
    </row>
    <row r="18" spans="1:4" ht="16.5">
      <c r="A18" s="39">
        <v>13</v>
      </c>
      <c r="B18" s="17" t="s">
        <v>207</v>
      </c>
      <c r="C18" s="17" t="s">
        <v>208</v>
      </c>
      <c r="D18" s="53">
        <v>8</v>
      </c>
    </row>
    <row r="19" spans="1:4" ht="33">
      <c r="A19" s="39">
        <v>14</v>
      </c>
      <c r="B19" s="17" t="s">
        <v>209</v>
      </c>
      <c r="C19" s="17" t="s">
        <v>210</v>
      </c>
      <c r="D19" s="53">
        <v>52</v>
      </c>
    </row>
    <row r="20" spans="1:4" ht="33">
      <c r="A20" s="39">
        <v>15</v>
      </c>
      <c r="B20" s="17" t="s">
        <v>209</v>
      </c>
      <c r="C20" s="17" t="s">
        <v>211</v>
      </c>
      <c r="D20" s="53">
        <v>50.1</v>
      </c>
    </row>
    <row r="21" spans="1:4" ht="33">
      <c r="A21" s="39">
        <v>16</v>
      </c>
      <c r="B21" s="17" t="s">
        <v>212</v>
      </c>
      <c r="C21" s="17" t="s">
        <v>213</v>
      </c>
      <c r="D21" s="53">
        <v>31.3</v>
      </c>
    </row>
    <row r="22" spans="1:4" ht="33">
      <c r="A22" s="39">
        <v>17</v>
      </c>
      <c r="B22" s="17" t="s">
        <v>214</v>
      </c>
      <c r="C22" s="17" t="s">
        <v>215</v>
      </c>
      <c r="D22" s="53">
        <v>133.4</v>
      </c>
    </row>
    <row r="23" spans="1:4" ht="33">
      <c r="A23" s="39">
        <v>18</v>
      </c>
      <c r="B23" s="17" t="s">
        <v>216</v>
      </c>
      <c r="C23" s="17" t="s">
        <v>217</v>
      </c>
      <c r="D23" s="53">
        <v>20</v>
      </c>
    </row>
    <row r="24" spans="1:4" ht="16.5">
      <c r="A24" s="39">
        <v>19</v>
      </c>
      <c r="B24" s="17" t="s">
        <v>218</v>
      </c>
      <c r="C24" s="17" t="s">
        <v>219</v>
      </c>
      <c r="D24" s="53">
        <v>42</v>
      </c>
    </row>
    <row r="25" spans="1:4" ht="33">
      <c r="A25" s="39">
        <v>20</v>
      </c>
      <c r="B25" s="17" t="s">
        <v>220</v>
      </c>
      <c r="C25" s="17" t="s">
        <v>221</v>
      </c>
      <c r="D25" s="53">
        <v>9</v>
      </c>
    </row>
    <row r="26" spans="1:4" ht="33">
      <c r="A26" s="39">
        <v>21</v>
      </c>
      <c r="B26" s="17" t="s">
        <v>222</v>
      </c>
      <c r="C26" s="17" t="s">
        <v>223</v>
      </c>
      <c r="D26" s="53">
        <v>42</v>
      </c>
    </row>
    <row r="27" spans="1:4" ht="33">
      <c r="A27" s="39">
        <v>22</v>
      </c>
      <c r="B27" s="17" t="s">
        <v>214</v>
      </c>
      <c r="C27" s="17" t="s">
        <v>224</v>
      </c>
      <c r="D27" s="53">
        <v>140.6</v>
      </c>
    </row>
    <row r="28" spans="1:4" ht="33">
      <c r="A28" s="39">
        <v>23</v>
      </c>
      <c r="B28" s="17" t="s">
        <v>225</v>
      </c>
      <c r="C28" s="17" t="s">
        <v>226</v>
      </c>
      <c r="D28" s="53">
        <v>15</v>
      </c>
    </row>
    <row r="29" spans="1:4" ht="16.5">
      <c r="A29" s="39">
        <v>24</v>
      </c>
      <c r="B29" s="17" t="s">
        <v>227</v>
      </c>
      <c r="C29" s="17" t="s">
        <v>228</v>
      </c>
      <c r="D29" s="53">
        <v>80.6</v>
      </c>
    </row>
    <row r="30" spans="1:4" ht="33">
      <c r="A30" s="39">
        <v>25</v>
      </c>
      <c r="B30" s="17" t="s">
        <v>229</v>
      </c>
      <c r="C30" s="17" t="s">
        <v>230</v>
      </c>
      <c r="D30" s="53">
        <v>59.3</v>
      </c>
    </row>
    <row r="31" spans="1:4" ht="33">
      <c r="A31" s="39">
        <v>26</v>
      </c>
      <c r="B31" s="17" t="s">
        <v>231</v>
      </c>
      <c r="C31" s="17" t="s">
        <v>232</v>
      </c>
      <c r="D31" s="53">
        <v>12</v>
      </c>
    </row>
    <row r="32" spans="1:4" ht="16.5">
      <c r="A32" s="39">
        <v>27</v>
      </c>
      <c r="B32" s="17" t="s">
        <v>233</v>
      </c>
      <c r="C32" s="17" t="s">
        <v>211</v>
      </c>
      <c r="D32" s="53">
        <v>73</v>
      </c>
    </row>
    <row r="33" spans="1:4" ht="16.5">
      <c r="A33" s="39">
        <v>28</v>
      </c>
      <c r="B33" s="17" t="s">
        <v>233</v>
      </c>
      <c r="C33" s="17" t="s">
        <v>234</v>
      </c>
      <c r="D33" s="53">
        <v>27</v>
      </c>
    </row>
    <row r="34" spans="1:4" ht="16.5">
      <c r="A34" s="39">
        <v>29</v>
      </c>
      <c r="B34" s="17" t="s">
        <v>233</v>
      </c>
      <c r="C34" s="17" t="s">
        <v>235</v>
      </c>
      <c r="D34" s="53">
        <v>167.9</v>
      </c>
    </row>
    <row r="35" spans="1:4" ht="33">
      <c r="A35" s="39">
        <v>30</v>
      </c>
      <c r="B35" s="17" t="s">
        <v>236</v>
      </c>
      <c r="C35" s="17" t="s">
        <v>237</v>
      </c>
      <c r="D35" s="53">
        <v>70</v>
      </c>
    </row>
    <row r="36" spans="1:4" ht="33">
      <c r="A36" s="39">
        <v>31</v>
      </c>
      <c r="B36" s="17" t="s">
        <v>412</v>
      </c>
      <c r="C36" s="17" t="s">
        <v>230</v>
      </c>
      <c r="D36" s="53">
        <v>67.5</v>
      </c>
    </row>
    <row r="37" spans="1:4" ht="33">
      <c r="A37" s="39">
        <v>32</v>
      </c>
      <c r="B37" s="17" t="s">
        <v>238</v>
      </c>
      <c r="C37" s="17" t="s">
        <v>230</v>
      </c>
      <c r="D37" s="53">
        <v>28.3</v>
      </c>
    </row>
    <row r="38" spans="1:4" ht="33">
      <c r="A38" s="39">
        <v>33</v>
      </c>
      <c r="B38" s="17" t="s">
        <v>239</v>
      </c>
      <c r="C38" s="17" t="s">
        <v>240</v>
      </c>
      <c r="D38" s="53">
        <v>190</v>
      </c>
    </row>
    <row r="39" spans="1:4" ht="33">
      <c r="A39" s="39">
        <v>34</v>
      </c>
      <c r="B39" s="17" t="s">
        <v>241</v>
      </c>
      <c r="C39" s="17" t="s">
        <v>242</v>
      </c>
      <c r="D39" s="53">
        <v>51.3</v>
      </c>
    </row>
    <row r="40" spans="1:4" ht="33">
      <c r="A40" s="39">
        <v>35</v>
      </c>
      <c r="B40" s="17" t="s">
        <v>243</v>
      </c>
      <c r="C40" s="17" t="s">
        <v>244</v>
      </c>
      <c r="D40" s="53">
        <v>36</v>
      </c>
    </row>
    <row r="41" spans="1:4" ht="33">
      <c r="A41" s="39">
        <v>36</v>
      </c>
      <c r="B41" s="17" t="s">
        <v>245</v>
      </c>
      <c r="C41" s="17" t="s">
        <v>246</v>
      </c>
      <c r="D41" s="53">
        <v>97.7</v>
      </c>
    </row>
    <row r="42" spans="1:4" ht="33">
      <c r="A42" s="39">
        <v>37</v>
      </c>
      <c r="B42" s="17" t="s">
        <v>247</v>
      </c>
      <c r="C42" s="17" t="s">
        <v>248</v>
      </c>
      <c r="D42" s="53">
        <v>72.4</v>
      </c>
    </row>
    <row r="43" spans="1:4" ht="38.25" customHeight="1">
      <c r="A43" s="39">
        <v>38</v>
      </c>
      <c r="B43" s="17" t="s">
        <v>414</v>
      </c>
      <c r="C43" s="17" t="s">
        <v>413</v>
      </c>
      <c r="D43" s="53">
        <v>12.2</v>
      </c>
    </row>
    <row r="44" spans="1:4" ht="33">
      <c r="A44" s="39">
        <v>39</v>
      </c>
      <c r="B44" s="17" t="s">
        <v>193</v>
      </c>
      <c r="C44" s="17" t="s">
        <v>415</v>
      </c>
      <c r="D44" s="53">
        <v>25</v>
      </c>
    </row>
    <row r="45" spans="1:4" ht="33">
      <c r="A45" s="39">
        <v>40</v>
      </c>
      <c r="B45" s="17" t="s">
        <v>193</v>
      </c>
      <c r="C45" s="17" t="s">
        <v>416</v>
      </c>
      <c r="D45" s="53">
        <v>18.2</v>
      </c>
    </row>
    <row r="46" spans="1:4" ht="33">
      <c r="A46" s="39">
        <v>41</v>
      </c>
      <c r="B46" s="17" t="s">
        <v>193</v>
      </c>
      <c r="C46" s="17" t="s">
        <v>249</v>
      </c>
      <c r="D46" s="53">
        <v>12</v>
      </c>
    </row>
    <row r="47" spans="1:4" ht="16.5">
      <c r="A47" s="39">
        <v>42</v>
      </c>
      <c r="B47" s="17" t="s">
        <v>250</v>
      </c>
      <c r="C47" s="17" t="s">
        <v>251</v>
      </c>
      <c r="D47" s="53">
        <v>24</v>
      </c>
    </row>
    <row r="48" spans="1:4" ht="33">
      <c r="A48" s="39">
        <v>43</v>
      </c>
      <c r="B48" s="17" t="s">
        <v>193</v>
      </c>
      <c r="C48" s="17" t="s">
        <v>252</v>
      </c>
      <c r="D48" s="53">
        <v>30</v>
      </c>
    </row>
    <row r="49" spans="1:4" ht="33">
      <c r="A49" s="39">
        <v>44</v>
      </c>
      <c r="B49" s="17" t="s">
        <v>191</v>
      </c>
      <c r="C49" s="17" t="s">
        <v>253</v>
      </c>
      <c r="D49" s="53">
        <v>436.1</v>
      </c>
    </row>
    <row r="50" spans="1:4" ht="33">
      <c r="A50" s="39">
        <v>45</v>
      </c>
      <c r="B50" s="17" t="s">
        <v>199</v>
      </c>
      <c r="C50" s="17" t="s">
        <v>254</v>
      </c>
      <c r="D50" s="53">
        <v>102</v>
      </c>
    </row>
    <row r="51" spans="1:4" ht="33">
      <c r="A51" s="39">
        <v>46</v>
      </c>
      <c r="B51" s="17" t="s">
        <v>255</v>
      </c>
      <c r="C51" s="17" t="s">
        <v>256</v>
      </c>
      <c r="D51" s="53">
        <v>17</v>
      </c>
    </row>
    <row r="52" spans="1:4" ht="33">
      <c r="A52" s="39">
        <v>47</v>
      </c>
      <c r="B52" s="17" t="s">
        <v>257</v>
      </c>
      <c r="C52" s="17" t="s">
        <v>258</v>
      </c>
      <c r="D52" s="53">
        <v>18</v>
      </c>
    </row>
    <row r="53" spans="1:4" ht="33">
      <c r="A53" s="39">
        <v>48</v>
      </c>
      <c r="B53" s="17" t="s">
        <v>259</v>
      </c>
      <c r="C53" s="17" t="s">
        <v>260</v>
      </c>
      <c r="D53" s="53">
        <v>69</v>
      </c>
    </row>
    <row r="54" spans="1:4" ht="33">
      <c r="A54" s="39">
        <v>49</v>
      </c>
      <c r="B54" s="17" t="s">
        <v>261</v>
      </c>
      <c r="C54" s="17" t="s">
        <v>262</v>
      </c>
      <c r="D54" s="53">
        <v>56.7</v>
      </c>
    </row>
    <row r="55" spans="1:4" ht="33">
      <c r="A55" s="39">
        <v>50</v>
      </c>
      <c r="B55" s="17" t="s">
        <v>263</v>
      </c>
      <c r="C55" s="17" t="s">
        <v>264</v>
      </c>
      <c r="D55" s="53">
        <v>40.5</v>
      </c>
    </row>
    <row r="56" spans="1:4" ht="33">
      <c r="A56" s="39">
        <v>51</v>
      </c>
      <c r="B56" s="17" t="s">
        <v>265</v>
      </c>
      <c r="C56" s="17" t="s">
        <v>244</v>
      </c>
      <c r="D56" s="53">
        <v>25</v>
      </c>
    </row>
    <row r="57" spans="1:4" ht="66">
      <c r="A57" s="39">
        <v>52</v>
      </c>
      <c r="B57" s="17" t="s">
        <v>266</v>
      </c>
      <c r="C57" s="17" t="s">
        <v>267</v>
      </c>
      <c r="D57" s="53">
        <v>36</v>
      </c>
    </row>
    <row r="58" spans="1:4" ht="33">
      <c r="A58" s="39">
        <v>53</v>
      </c>
      <c r="B58" s="17" t="s">
        <v>268</v>
      </c>
      <c r="C58" s="17" t="s">
        <v>252</v>
      </c>
      <c r="D58" s="53">
        <v>10</v>
      </c>
    </row>
    <row r="59" spans="1:4" ht="16.5">
      <c r="A59" s="39">
        <v>54</v>
      </c>
      <c r="B59" s="17" t="s">
        <v>241</v>
      </c>
      <c r="C59" s="17" t="s">
        <v>240</v>
      </c>
      <c r="D59" s="53">
        <v>66</v>
      </c>
    </row>
    <row r="60" spans="1:4" ht="33">
      <c r="A60" s="39">
        <v>55</v>
      </c>
      <c r="B60" s="17" t="s">
        <v>269</v>
      </c>
      <c r="C60" s="17" t="s">
        <v>270</v>
      </c>
      <c r="D60" s="53">
        <v>22</v>
      </c>
    </row>
    <row r="61" spans="1:4" ht="33">
      <c r="A61" s="39">
        <v>56</v>
      </c>
      <c r="B61" s="17" t="s">
        <v>214</v>
      </c>
      <c r="C61" s="17" t="s">
        <v>271</v>
      </c>
      <c r="D61" s="53">
        <v>46.2</v>
      </c>
    </row>
    <row r="62" spans="1:4" ht="33">
      <c r="A62" s="39">
        <v>57</v>
      </c>
      <c r="B62" s="17" t="s">
        <v>272</v>
      </c>
      <c r="C62" s="17" t="s">
        <v>230</v>
      </c>
      <c r="D62" s="53">
        <v>72.8</v>
      </c>
    </row>
    <row r="63" spans="1:4" ht="33">
      <c r="A63" s="39">
        <v>58</v>
      </c>
      <c r="B63" s="17" t="s">
        <v>197</v>
      </c>
      <c r="C63" s="17" t="s">
        <v>273</v>
      </c>
      <c r="D63" s="53">
        <v>26.1</v>
      </c>
    </row>
    <row r="64" spans="1:4" ht="33">
      <c r="A64" s="39">
        <v>59</v>
      </c>
      <c r="B64" s="17" t="s">
        <v>274</v>
      </c>
      <c r="C64" s="17" t="s">
        <v>204</v>
      </c>
      <c r="D64" s="53">
        <v>42</v>
      </c>
    </row>
    <row r="65" spans="1:4" ht="33">
      <c r="A65" s="39">
        <v>60</v>
      </c>
      <c r="B65" s="17" t="s">
        <v>275</v>
      </c>
      <c r="C65" s="17" t="s">
        <v>276</v>
      </c>
      <c r="D65" s="53">
        <v>60</v>
      </c>
    </row>
    <row r="66" spans="1:4" ht="33">
      <c r="A66" s="39">
        <v>61</v>
      </c>
      <c r="B66" s="17" t="s">
        <v>277</v>
      </c>
      <c r="C66" s="17" t="s">
        <v>278</v>
      </c>
      <c r="D66" s="53">
        <v>18</v>
      </c>
    </row>
    <row r="67" spans="1:4" ht="16.5">
      <c r="A67" s="39">
        <v>62</v>
      </c>
      <c r="B67" s="17" t="s">
        <v>241</v>
      </c>
      <c r="C67" s="17" t="s">
        <v>279</v>
      </c>
      <c r="D67" s="53">
        <v>30</v>
      </c>
    </row>
    <row r="68" spans="1:4" ht="16.5">
      <c r="A68" s="39">
        <v>63</v>
      </c>
      <c r="B68" s="17" t="s">
        <v>280</v>
      </c>
      <c r="C68" s="17" t="s">
        <v>281</v>
      </c>
      <c r="D68" s="53">
        <v>62.4</v>
      </c>
    </row>
    <row r="69" spans="1:4" ht="33">
      <c r="A69" s="39">
        <v>64</v>
      </c>
      <c r="B69" s="17" t="s">
        <v>282</v>
      </c>
      <c r="C69" s="17" t="s">
        <v>283</v>
      </c>
      <c r="D69" s="53">
        <v>25</v>
      </c>
    </row>
    <row r="70" spans="1:4" ht="33">
      <c r="A70" s="39">
        <v>65</v>
      </c>
      <c r="B70" s="17" t="s">
        <v>284</v>
      </c>
      <c r="C70" s="17" t="s">
        <v>285</v>
      </c>
      <c r="D70" s="53">
        <v>30</v>
      </c>
    </row>
    <row r="71" spans="1:4" ht="33">
      <c r="A71" s="39">
        <v>66</v>
      </c>
      <c r="B71" s="17" t="s">
        <v>286</v>
      </c>
      <c r="C71" s="17" t="s">
        <v>287</v>
      </c>
      <c r="D71" s="53">
        <v>50</v>
      </c>
    </row>
    <row r="72" spans="1:4" ht="33">
      <c r="A72" s="39">
        <v>67</v>
      </c>
      <c r="B72" s="17" t="s">
        <v>288</v>
      </c>
      <c r="C72" s="17" t="s">
        <v>289</v>
      </c>
      <c r="D72" s="53">
        <v>20</v>
      </c>
    </row>
    <row r="73" spans="1:4" ht="49.5">
      <c r="A73" s="39">
        <v>68</v>
      </c>
      <c r="B73" s="17" t="s">
        <v>290</v>
      </c>
      <c r="C73" s="17" t="s">
        <v>291</v>
      </c>
      <c r="D73" s="53"/>
    </row>
    <row r="74" spans="1:4" ht="16.5">
      <c r="A74" s="39">
        <v>69</v>
      </c>
      <c r="B74" s="17" t="s">
        <v>292</v>
      </c>
      <c r="C74" s="17" t="s">
        <v>291</v>
      </c>
      <c r="D74" s="53"/>
    </row>
    <row r="75" spans="1:4" ht="33">
      <c r="A75" s="39">
        <v>70</v>
      </c>
      <c r="B75" s="17" t="s">
        <v>293</v>
      </c>
      <c r="C75" s="17" t="s">
        <v>294</v>
      </c>
      <c r="D75" s="53">
        <v>27</v>
      </c>
    </row>
    <row r="76" spans="1:4" ht="33">
      <c r="A76" s="39">
        <v>71</v>
      </c>
      <c r="B76" s="17" t="s">
        <v>295</v>
      </c>
      <c r="C76" s="17" t="s">
        <v>296</v>
      </c>
      <c r="D76" s="53">
        <v>22.6</v>
      </c>
    </row>
    <row r="77" spans="1:4" ht="16.5">
      <c r="A77" s="39">
        <v>72</v>
      </c>
      <c r="B77" s="17" t="s">
        <v>185</v>
      </c>
      <c r="C77" s="17" t="s">
        <v>297</v>
      </c>
      <c r="D77" s="53">
        <v>569.2</v>
      </c>
    </row>
    <row r="78" spans="1:4" ht="33">
      <c r="A78" s="39">
        <v>73</v>
      </c>
      <c r="B78" s="17" t="s">
        <v>201</v>
      </c>
      <c r="C78" s="17" t="s">
        <v>211</v>
      </c>
      <c r="D78" s="53">
        <v>32</v>
      </c>
    </row>
    <row r="79" spans="1:4" ht="33">
      <c r="A79" s="39">
        <v>74</v>
      </c>
      <c r="B79" s="17" t="s">
        <v>298</v>
      </c>
      <c r="C79" s="17" t="s">
        <v>299</v>
      </c>
      <c r="D79" s="53">
        <v>32</v>
      </c>
    </row>
    <row r="80" spans="1:4" ht="33">
      <c r="A80" s="39">
        <v>75</v>
      </c>
      <c r="B80" s="17" t="s">
        <v>300</v>
      </c>
      <c r="C80" s="17" t="s">
        <v>196</v>
      </c>
      <c r="D80" s="53">
        <v>12.5</v>
      </c>
    </row>
    <row r="81" spans="1:4" ht="33">
      <c r="A81" s="39">
        <v>76</v>
      </c>
      <c r="B81" s="17" t="s">
        <v>277</v>
      </c>
      <c r="C81" s="17" t="s">
        <v>301</v>
      </c>
      <c r="D81" s="53">
        <v>40</v>
      </c>
    </row>
    <row r="82" spans="1:4" ht="33">
      <c r="A82" s="39">
        <v>77</v>
      </c>
      <c r="B82" s="17" t="s">
        <v>302</v>
      </c>
      <c r="C82" s="17" t="s">
        <v>303</v>
      </c>
      <c r="D82" s="53">
        <v>32</v>
      </c>
    </row>
    <row r="83" spans="1:4" ht="16.5">
      <c r="A83" s="39">
        <v>78</v>
      </c>
      <c r="B83" s="17" t="s">
        <v>304</v>
      </c>
      <c r="C83" s="17" t="s">
        <v>305</v>
      </c>
      <c r="D83" s="53">
        <v>20</v>
      </c>
    </row>
    <row r="84" spans="1:4" ht="33">
      <c r="A84" s="39">
        <v>79</v>
      </c>
      <c r="B84" s="17" t="s">
        <v>306</v>
      </c>
      <c r="C84" s="17" t="s">
        <v>307</v>
      </c>
      <c r="D84" s="53">
        <v>20</v>
      </c>
    </row>
    <row r="85" spans="1:4" ht="33">
      <c r="A85" s="39">
        <v>80</v>
      </c>
      <c r="B85" s="17" t="s">
        <v>308</v>
      </c>
      <c r="C85" s="17" t="s">
        <v>309</v>
      </c>
      <c r="D85" s="53">
        <v>12</v>
      </c>
    </row>
    <row r="86" spans="1:4" ht="16.5">
      <c r="A86" s="39">
        <v>81</v>
      </c>
      <c r="B86" s="17" t="s">
        <v>310</v>
      </c>
      <c r="C86" s="17" t="s">
        <v>311</v>
      </c>
      <c r="D86" s="53">
        <v>636.1</v>
      </c>
    </row>
    <row r="87" spans="1:4" ht="16.5">
      <c r="A87" s="39">
        <v>82</v>
      </c>
      <c r="B87" s="17" t="s">
        <v>312</v>
      </c>
      <c r="C87" s="17" t="s">
        <v>313</v>
      </c>
      <c r="D87" s="53">
        <v>30</v>
      </c>
    </row>
    <row r="88" spans="1:4" ht="33">
      <c r="A88" s="39">
        <v>83</v>
      </c>
      <c r="B88" s="17" t="s">
        <v>314</v>
      </c>
      <c r="C88" s="17" t="s">
        <v>311</v>
      </c>
      <c r="D88" s="53">
        <v>30</v>
      </c>
    </row>
    <row r="89" spans="1:4" ht="33">
      <c r="A89" s="39">
        <v>84</v>
      </c>
      <c r="B89" s="17" t="s">
        <v>315</v>
      </c>
      <c r="C89" s="17" t="s">
        <v>316</v>
      </c>
      <c r="D89" s="53">
        <v>30</v>
      </c>
    </row>
    <row r="90" spans="1:4" ht="33">
      <c r="A90" s="39">
        <v>85</v>
      </c>
      <c r="B90" s="17" t="s">
        <v>317</v>
      </c>
      <c r="C90" s="17" t="s">
        <v>232</v>
      </c>
      <c r="D90" s="53">
        <v>45</v>
      </c>
    </row>
    <row r="91" spans="1:4" ht="16.5">
      <c r="A91" s="39">
        <v>86</v>
      </c>
      <c r="B91" s="17" t="s">
        <v>318</v>
      </c>
      <c r="C91" s="17" t="s">
        <v>319</v>
      </c>
      <c r="D91" s="53">
        <v>37.5</v>
      </c>
    </row>
    <row r="92" spans="1:4" ht="33">
      <c r="A92" s="39">
        <v>87</v>
      </c>
      <c r="B92" s="17" t="s">
        <v>320</v>
      </c>
      <c r="C92" s="17" t="s">
        <v>321</v>
      </c>
      <c r="D92" s="53">
        <v>50</v>
      </c>
    </row>
    <row r="93" spans="1:4" ht="33">
      <c r="A93" s="39">
        <v>88</v>
      </c>
      <c r="B93" s="17" t="s">
        <v>322</v>
      </c>
      <c r="C93" s="17" t="s">
        <v>309</v>
      </c>
      <c r="D93" s="53">
        <v>18</v>
      </c>
    </row>
    <row r="94" spans="1:4" ht="33">
      <c r="A94" s="39">
        <v>89</v>
      </c>
      <c r="B94" s="17" t="s">
        <v>417</v>
      </c>
      <c r="C94" s="17" t="s">
        <v>418</v>
      </c>
      <c r="D94" s="53">
        <v>48</v>
      </c>
    </row>
    <row r="95" spans="1:4" ht="33">
      <c r="A95" s="39">
        <v>90</v>
      </c>
      <c r="B95" s="17" t="s">
        <v>323</v>
      </c>
      <c r="C95" s="17" t="s">
        <v>324</v>
      </c>
      <c r="D95" s="53">
        <v>20</v>
      </c>
    </row>
    <row r="96" spans="1:4" ht="33">
      <c r="A96" s="39">
        <v>91</v>
      </c>
      <c r="B96" s="17" t="s">
        <v>325</v>
      </c>
      <c r="C96" s="17" t="s">
        <v>326</v>
      </c>
      <c r="D96" s="53">
        <v>30</v>
      </c>
    </row>
    <row r="97" spans="1:4" ht="33">
      <c r="A97" s="39">
        <v>92</v>
      </c>
      <c r="B97" s="17" t="s">
        <v>205</v>
      </c>
      <c r="C97" s="17" t="s">
        <v>327</v>
      </c>
      <c r="D97" s="53">
        <v>20</v>
      </c>
    </row>
    <row r="98" spans="1:4" ht="33">
      <c r="A98" s="39">
        <v>93</v>
      </c>
      <c r="B98" s="17" t="s">
        <v>328</v>
      </c>
      <c r="C98" s="17" t="s">
        <v>329</v>
      </c>
      <c r="D98" s="53">
        <v>20</v>
      </c>
    </row>
    <row r="99" spans="1:4" ht="33">
      <c r="A99" s="17">
        <v>94</v>
      </c>
      <c r="B99" s="17" t="s">
        <v>328</v>
      </c>
      <c r="C99" s="17" t="s">
        <v>252</v>
      </c>
      <c r="D99" s="72">
        <v>18</v>
      </c>
    </row>
    <row r="100" spans="1:4" ht="33">
      <c r="A100" s="17">
        <v>95</v>
      </c>
      <c r="B100" s="17" t="s">
        <v>419</v>
      </c>
      <c r="C100" s="17" t="s">
        <v>413</v>
      </c>
      <c r="D100" s="72">
        <v>135</v>
      </c>
    </row>
    <row r="101" spans="1:4" ht="33">
      <c r="A101" s="17">
        <v>96</v>
      </c>
      <c r="B101" s="17" t="s">
        <v>306</v>
      </c>
      <c r="C101" s="17" t="s">
        <v>420</v>
      </c>
      <c r="D101" s="72">
        <v>15</v>
      </c>
    </row>
    <row r="102" spans="1:4" ht="17.25" thickBot="1">
      <c r="A102" s="69"/>
      <c r="B102" s="66" t="s">
        <v>20</v>
      </c>
      <c r="C102" s="70"/>
      <c r="D102" s="71">
        <f>SUM(D6:D101)</f>
        <v>5730.299999999999</v>
      </c>
    </row>
    <row r="103" spans="1:4" ht="16.5" thickBot="1">
      <c r="A103" s="231" t="s">
        <v>330</v>
      </c>
      <c r="B103" s="232"/>
      <c r="C103" s="232"/>
      <c r="D103" s="233"/>
    </row>
    <row r="104" spans="1:4" ht="33">
      <c r="A104" s="57">
        <v>1</v>
      </c>
      <c r="B104" s="58" t="s">
        <v>331</v>
      </c>
      <c r="C104" s="58" t="s">
        <v>332</v>
      </c>
      <c r="D104" s="109">
        <v>54.3</v>
      </c>
    </row>
    <row r="105" spans="1:4" ht="33">
      <c r="A105" s="59">
        <v>2</v>
      </c>
      <c r="B105" s="17" t="s">
        <v>331</v>
      </c>
      <c r="C105" s="17" t="s">
        <v>333</v>
      </c>
      <c r="D105" s="120">
        <v>7.1</v>
      </c>
    </row>
    <row r="106" spans="1:4" ht="33">
      <c r="A106" s="59">
        <v>3</v>
      </c>
      <c r="B106" s="17" t="s">
        <v>331</v>
      </c>
      <c r="C106" s="17" t="s">
        <v>334</v>
      </c>
      <c r="D106" s="120">
        <v>64</v>
      </c>
    </row>
    <row r="107" spans="1:4" ht="33">
      <c r="A107" s="39">
        <v>4</v>
      </c>
      <c r="B107" s="17" t="s">
        <v>335</v>
      </c>
      <c r="C107" s="17" t="s">
        <v>336</v>
      </c>
      <c r="D107" s="120">
        <v>64.6</v>
      </c>
    </row>
    <row r="108" spans="1:4" ht="33">
      <c r="A108" s="39">
        <v>5</v>
      </c>
      <c r="B108" s="17" t="s">
        <v>335</v>
      </c>
      <c r="C108" s="17" t="s">
        <v>337</v>
      </c>
      <c r="D108" s="121">
        <v>60</v>
      </c>
    </row>
    <row r="109" spans="1:4" ht="33">
      <c r="A109" s="59">
        <v>6</v>
      </c>
      <c r="B109" s="17" t="s">
        <v>335</v>
      </c>
      <c r="C109" s="60" t="s">
        <v>338</v>
      </c>
      <c r="D109" s="122">
        <v>69</v>
      </c>
    </row>
    <row r="110" spans="1:4" ht="33">
      <c r="A110" s="59">
        <v>7</v>
      </c>
      <c r="B110" s="17" t="s">
        <v>335</v>
      </c>
      <c r="C110" s="60" t="s">
        <v>339</v>
      </c>
      <c r="D110" s="123">
        <v>80.9</v>
      </c>
    </row>
    <row r="111" spans="1:4" ht="31.5">
      <c r="A111" s="59">
        <v>8</v>
      </c>
      <c r="B111" s="60" t="s">
        <v>421</v>
      </c>
      <c r="C111" s="60" t="s">
        <v>338</v>
      </c>
      <c r="D111" s="123">
        <v>19.08</v>
      </c>
    </row>
    <row r="112" spans="1:4" ht="33">
      <c r="A112" s="39">
        <v>9</v>
      </c>
      <c r="B112" s="17" t="s">
        <v>340</v>
      </c>
      <c r="C112" s="17" t="s">
        <v>341</v>
      </c>
      <c r="D112" s="120">
        <v>18.9</v>
      </c>
    </row>
    <row r="113" spans="1:4" ht="33">
      <c r="A113" s="39">
        <v>10</v>
      </c>
      <c r="B113" s="17" t="s">
        <v>342</v>
      </c>
      <c r="C113" s="17" t="s">
        <v>343</v>
      </c>
      <c r="D113" s="120">
        <v>10</v>
      </c>
    </row>
    <row r="114" spans="1:4" ht="34.5" customHeight="1" thickBot="1">
      <c r="A114" s="41">
        <v>11</v>
      </c>
      <c r="B114" s="42" t="s">
        <v>344</v>
      </c>
      <c r="C114" s="42" t="s">
        <v>422</v>
      </c>
      <c r="D114" s="124"/>
    </row>
    <row r="115" spans="1:4" ht="16.5" thickBot="1">
      <c r="A115" s="61"/>
      <c r="B115" s="62" t="s">
        <v>20</v>
      </c>
      <c r="C115" s="62"/>
      <c r="D115" s="125">
        <f>SUM(D104:D114)</f>
        <v>447.87999999999994</v>
      </c>
    </row>
    <row r="116" spans="1:4" ht="16.5" thickBot="1">
      <c r="A116" s="231" t="s">
        <v>346</v>
      </c>
      <c r="B116" s="232"/>
      <c r="C116" s="232"/>
      <c r="D116" s="233"/>
    </row>
    <row r="117" spans="1:4" ht="33">
      <c r="A117" s="107">
        <v>1</v>
      </c>
      <c r="B117" s="108" t="s">
        <v>347</v>
      </c>
      <c r="C117" s="108" t="s">
        <v>230</v>
      </c>
      <c r="D117" s="109">
        <v>45</v>
      </c>
    </row>
    <row r="118" spans="1:4" ht="33">
      <c r="A118" s="126">
        <v>2</v>
      </c>
      <c r="B118" s="115" t="s">
        <v>347</v>
      </c>
      <c r="C118" s="115" t="s">
        <v>348</v>
      </c>
      <c r="D118" s="120">
        <v>29</v>
      </c>
    </row>
    <row r="119" spans="1:4" ht="33">
      <c r="A119" s="126">
        <v>3</v>
      </c>
      <c r="B119" s="115" t="s">
        <v>349</v>
      </c>
      <c r="C119" s="115" t="s">
        <v>350</v>
      </c>
      <c r="D119" s="120">
        <v>80</v>
      </c>
    </row>
    <row r="120" spans="1:4" ht="33">
      <c r="A120" s="126">
        <v>4</v>
      </c>
      <c r="B120" s="115" t="s">
        <v>351</v>
      </c>
      <c r="C120" s="115" t="s">
        <v>348</v>
      </c>
      <c r="D120" s="120">
        <v>27.5</v>
      </c>
    </row>
    <row r="121" spans="1:4" ht="33">
      <c r="A121" s="126">
        <v>5</v>
      </c>
      <c r="B121" s="115" t="s">
        <v>352</v>
      </c>
      <c r="C121" s="115" t="s">
        <v>353</v>
      </c>
      <c r="D121" s="120">
        <v>132.2</v>
      </c>
    </row>
    <row r="122" spans="1:4" ht="33">
      <c r="A122" s="126">
        <v>6</v>
      </c>
      <c r="B122" s="115" t="s">
        <v>354</v>
      </c>
      <c r="C122" s="115" t="s">
        <v>355</v>
      </c>
      <c r="D122" s="120">
        <v>26</v>
      </c>
    </row>
    <row r="123" spans="1:4" ht="16.5" thickBot="1">
      <c r="A123" s="127"/>
      <c r="B123" s="128" t="s">
        <v>20</v>
      </c>
      <c r="C123" s="128"/>
      <c r="D123" s="129">
        <f>SUM(D117:D122)</f>
        <v>339.7</v>
      </c>
    </row>
    <row r="124" spans="1:4" ht="18" thickBot="1">
      <c r="A124" s="234" t="s">
        <v>356</v>
      </c>
      <c r="B124" s="235"/>
      <c r="C124" s="235"/>
      <c r="D124" s="235"/>
    </row>
    <row r="125" spans="1:4" ht="33">
      <c r="A125" s="107">
        <v>1</v>
      </c>
      <c r="B125" s="108" t="s">
        <v>357</v>
      </c>
      <c r="C125" s="108" t="s">
        <v>358</v>
      </c>
      <c r="D125" s="109">
        <v>49.1</v>
      </c>
    </row>
    <row r="126" spans="1:4" ht="33">
      <c r="A126" s="126">
        <v>2</v>
      </c>
      <c r="B126" s="115" t="s">
        <v>359</v>
      </c>
      <c r="C126" s="115" t="s">
        <v>360</v>
      </c>
      <c r="D126" s="121">
        <v>9</v>
      </c>
    </row>
    <row r="127" spans="1:4" ht="33">
      <c r="A127" s="126">
        <v>3</v>
      </c>
      <c r="B127" s="115" t="s">
        <v>361</v>
      </c>
      <c r="C127" s="115" t="s">
        <v>362</v>
      </c>
      <c r="D127" s="120">
        <v>30</v>
      </c>
    </row>
    <row r="128" spans="1:4" ht="17.25" thickBot="1">
      <c r="A128" s="130">
        <v>5</v>
      </c>
      <c r="B128" s="131" t="s">
        <v>363</v>
      </c>
      <c r="C128" s="131" t="s">
        <v>364</v>
      </c>
      <c r="D128" s="124">
        <v>60.2</v>
      </c>
    </row>
    <row r="129" spans="1:4" ht="16.5">
      <c r="A129" s="132"/>
      <c r="B129" s="133" t="s">
        <v>20</v>
      </c>
      <c r="C129" s="133"/>
      <c r="D129" s="134">
        <f>SUM(D125:D128)</f>
        <v>148.3</v>
      </c>
    </row>
    <row r="130" spans="1:4" ht="18" thickBot="1">
      <c r="A130" s="225" t="s">
        <v>365</v>
      </c>
      <c r="B130" s="226"/>
      <c r="C130" s="226"/>
      <c r="D130" s="226"/>
    </row>
    <row r="131" spans="1:4" ht="33">
      <c r="A131" s="57">
        <v>1</v>
      </c>
      <c r="B131" s="58" t="s">
        <v>366</v>
      </c>
      <c r="C131" s="58" t="s">
        <v>367</v>
      </c>
      <c r="D131" s="109">
        <v>65</v>
      </c>
    </row>
    <row r="132" spans="1:4" ht="33">
      <c r="A132" s="39">
        <v>2</v>
      </c>
      <c r="B132" s="17" t="s">
        <v>282</v>
      </c>
      <c r="C132" s="17" t="s">
        <v>368</v>
      </c>
      <c r="D132" s="120">
        <v>33</v>
      </c>
    </row>
    <row r="133" spans="1:4" ht="33">
      <c r="A133" s="39">
        <v>3</v>
      </c>
      <c r="B133" s="17" t="s">
        <v>282</v>
      </c>
      <c r="C133" s="17" t="s">
        <v>369</v>
      </c>
      <c r="D133" s="120">
        <v>35</v>
      </c>
    </row>
    <row r="134" spans="1:4" ht="33">
      <c r="A134" s="39">
        <v>4</v>
      </c>
      <c r="B134" s="17" t="s">
        <v>282</v>
      </c>
      <c r="C134" s="17" t="s">
        <v>370</v>
      </c>
      <c r="D134" s="120">
        <v>30.1</v>
      </c>
    </row>
    <row r="135" spans="1:4" ht="33">
      <c r="A135" s="39">
        <v>5</v>
      </c>
      <c r="B135" s="17" t="s">
        <v>282</v>
      </c>
      <c r="C135" s="17" t="s">
        <v>371</v>
      </c>
      <c r="D135" s="120">
        <v>21.6</v>
      </c>
    </row>
    <row r="136" spans="1:4" ht="33">
      <c r="A136" s="39">
        <v>6</v>
      </c>
      <c r="B136" s="17" t="s">
        <v>282</v>
      </c>
      <c r="C136" s="17" t="s">
        <v>372</v>
      </c>
      <c r="D136" s="120">
        <v>39.2</v>
      </c>
    </row>
    <row r="137" spans="1:4" ht="33">
      <c r="A137" s="39">
        <v>7</v>
      </c>
      <c r="B137" s="17" t="s">
        <v>373</v>
      </c>
      <c r="C137" s="17" t="s">
        <v>374</v>
      </c>
      <c r="D137" s="121">
        <v>14</v>
      </c>
    </row>
    <row r="138" spans="1:4" ht="33">
      <c r="A138" s="39">
        <v>8</v>
      </c>
      <c r="B138" s="17" t="s">
        <v>272</v>
      </c>
      <c r="C138" s="17" t="s">
        <v>375</v>
      </c>
      <c r="D138" s="121">
        <v>35</v>
      </c>
    </row>
    <row r="139" spans="1:4" ht="33">
      <c r="A139" s="39">
        <v>9</v>
      </c>
      <c r="B139" s="17" t="s">
        <v>376</v>
      </c>
      <c r="C139" s="17" t="s">
        <v>377</v>
      </c>
      <c r="D139" s="121">
        <v>14</v>
      </c>
    </row>
    <row r="140" spans="1:4" ht="33">
      <c r="A140" s="39">
        <v>10</v>
      </c>
      <c r="B140" s="17" t="s">
        <v>378</v>
      </c>
      <c r="C140" s="17" t="s">
        <v>379</v>
      </c>
      <c r="D140" s="121">
        <v>94</v>
      </c>
    </row>
    <row r="141" spans="1:4" ht="33.75" thickBot="1">
      <c r="A141" s="41">
        <v>11</v>
      </c>
      <c r="B141" s="42" t="s">
        <v>380</v>
      </c>
      <c r="C141" s="42" t="s">
        <v>381</v>
      </c>
      <c r="D141" s="135">
        <v>19</v>
      </c>
    </row>
    <row r="142" spans="1:4" ht="17.25" thickBot="1">
      <c r="A142" s="65"/>
      <c r="B142" s="66" t="s">
        <v>20</v>
      </c>
      <c r="C142" s="66"/>
      <c r="D142" s="136">
        <f>SUM(D131:D141)</f>
        <v>399.9</v>
      </c>
    </row>
    <row r="143" spans="1:4" ht="18" thickBot="1">
      <c r="A143" s="222" t="s">
        <v>382</v>
      </c>
      <c r="B143" s="223"/>
      <c r="C143" s="223"/>
      <c r="D143" s="224"/>
    </row>
    <row r="144" spans="1:4" ht="33">
      <c r="A144" s="57">
        <v>1</v>
      </c>
      <c r="B144" s="58" t="s">
        <v>383</v>
      </c>
      <c r="C144" s="58" t="s">
        <v>384</v>
      </c>
      <c r="D144" s="137">
        <v>35</v>
      </c>
    </row>
    <row r="145" spans="1:4" ht="33">
      <c r="A145" s="39">
        <v>2</v>
      </c>
      <c r="B145" s="17" t="s">
        <v>385</v>
      </c>
      <c r="C145" s="17" t="s">
        <v>386</v>
      </c>
      <c r="D145" s="121">
        <v>72</v>
      </c>
    </row>
    <row r="146" spans="1:4" ht="16.5">
      <c r="A146" s="63"/>
      <c r="B146" s="64" t="s">
        <v>20</v>
      </c>
      <c r="C146" s="64"/>
      <c r="D146" s="138">
        <f>SUM(D144:D145)</f>
        <v>107</v>
      </c>
    </row>
    <row r="147" spans="1:4" ht="18" thickBot="1">
      <c r="A147" s="225" t="s">
        <v>387</v>
      </c>
      <c r="B147" s="226"/>
      <c r="C147" s="226"/>
      <c r="D147" s="226"/>
    </row>
    <row r="148" spans="1:4" ht="33">
      <c r="A148" s="57">
        <v>1</v>
      </c>
      <c r="B148" s="58" t="s">
        <v>388</v>
      </c>
      <c r="C148" s="58" t="s">
        <v>389</v>
      </c>
      <c r="D148" s="109">
        <v>49.5</v>
      </c>
    </row>
    <row r="149" spans="1:4" ht="33">
      <c r="A149" s="39">
        <v>2</v>
      </c>
      <c r="B149" s="17" t="s">
        <v>388</v>
      </c>
      <c r="C149" s="17" t="s">
        <v>390</v>
      </c>
      <c r="D149" s="120">
        <v>65.4</v>
      </c>
    </row>
    <row r="150" spans="1:4" ht="33">
      <c r="A150" s="39">
        <v>3</v>
      </c>
      <c r="B150" s="17" t="s">
        <v>391</v>
      </c>
      <c r="C150" s="17" t="s">
        <v>392</v>
      </c>
      <c r="D150" s="121">
        <v>36</v>
      </c>
    </row>
    <row r="151" spans="1:4" ht="33">
      <c r="A151" s="39">
        <v>4</v>
      </c>
      <c r="B151" s="17" t="s">
        <v>393</v>
      </c>
      <c r="C151" s="17" t="s">
        <v>394</v>
      </c>
      <c r="D151" s="121">
        <v>46.8</v>
      </c>
    </row>
    <row r="152" spans="1:4" ht="33">
      <c r="A152" s="39">
        <v>5</v>
      </c>
      <c r="B152" s="17" t="s">
        <v>395</v>
      </c>
      <c r="C152" s="17" t="s">
        <v>396</v>
      </c>
      <c r="D152" s="121">
        <v>116.3</v>
      </c>
    </row>
    <row r="153" spans="1:4" ht="33">
      <c r="A153" s="39">
        <v>6</v>
      </c>
      <c r="B153" s="17" t="s">
        <v>397</v>
      </c>
      <c r="C153" s="17" t="s">
        <v>196</v>
      </c>
      <c r="D153" s="121">
        <v>26.6</v>
      </c>
    </row>
    <row r="154" spans="1:4" ht="49.5">
      <c r="A154" s="39">
        <v>7</v>
      </c>
      <c r="B154" s="17" t="s">
        <v>290</v>
      </c>
      <c r="C154" s="17" t="s">
        <v>345</v>
      </c>
      <c r="D154" s="120"/>
    </row>
    <row r="155" spans="1:4" ht="17.25" thickBot="1">
      <c r="A155" s="41">
        <v>8</v>
      </c>
      <c r="B155" s="42" t="s">
        <v>398</v>
      </c>
      <c r="C155" s="42" t="s">
        <v>399</v>
      </c>
      <c r="D155" s="124">
        <v>10</v>
      </c>
    </row>
    <row r="156" spans="1:4" ht="17.25" thickBot="1">
      <c r="A156" s="67"/>
      <c r="B156" s="38" t="s">
        <v>20</v>
      </c>
      <c r="C156" s="38"/>
      <c r="D156" s="139">
        <f>SUM(D148:D155)</f>
        <v>350.6</v>
      </c>
    </row>
    <row r="157" spans="1:4" ht="18" thickBot="1">
      <c r="A157" s="227" t="s">
        <v>400</v>
      </c>
      <c r="B157" s="228"/>
      <c r="C157" s="228"/>
      <c r="D157" s="228"/>
    </row>
    <row r="158" spans="1:4" ht="33">
      <c r="A158" s="57">
        <v>1</v>
      </c>
      <c r="B158" s="58" t="s">
        <v>401</v>
      </c>
      <c r="C158" s="58" t="s">
        <v>353</v>
      </c>
      <c r="D158" s="190">
        <v>15.7</v>
      </c>
    </row>
    <row r="159" spans="1:4" ht="33">
      <c r="A159" s="39">
        <v>2</v>
      </c>
      <c r="B159" s="17" t="s">
        <v>214</v>
      </c>
      <c r="C159" s="17" t="s">
        <v>353</v>
      </c>
      <c r="D159" s="120">
        <v>59.8</v>
      </c>
    </row>
    <row r="160" spans="1:4" ht="33">
      <c r="A160" s="39">
        <v>3</v>
      </c>
      <c r="B160" s="17" t="s">
        <v>402</v>
      </c>
      <c r="C160" s="17" t="s">
        <v>353</v>
      </c>
      <c r="D160" s="120">
        <v>52.7</v>
      </c>
    </row>
    <row r="161" spans="1:4" ht="33">
      <c r="A161" s="39">
        <v>5</v>
      </c>
      <c r="B161" s="17" t="s">
        <v>403</v>
      </c>
      <c r="C161" s="17" t="s">
        <v>353</v>
      </c>
      <c r="D161" s="121">
        <v>20</v>
      </c>
    </row>
    <row r="162" spans="1:4" ht="33">
      <c r="A162" s="39">
        <v>6</v>
      </c>
      <c r="B162" s="17" t="s">
        <v>404</v>
      </c>
      <c r="C162" s="17" t="s">
        <v>353</v>
      </c>
      <c r="D162" s="120">
        <v>54.8</v>
      </c>
    </row>
    <row r="163" spans="1:4" ht="33">
      <c r="A163" s="54">
        <v>8</v>
      </c>
      <c r="B163" s="55" t="s">
        <v>406</v>
      </c>
      <c r="C163" s="55" t="s">
        <v>405</v>
      </c>
      <c r="D163" s="140">
        <v>40</v>
      </c>
    </row>
    <row r="164" spans="1:4" ht="33">
      <c r="A164" s="39">
        <v>9</v>
      </c>
      <c r="B164" s="17" t="s">
        <v>404</v>
      </c>
      <c r="C164" s="17" t="s">
        <v>405</v>
      </c>
      <c r="D164" s="121">
        <v>57.6</v>
      </c>
    </row>
    <row r="165" spans="1:4" ht="33">
      <c r="A165" s="39">
        <v>10</v>
      </c>
      <c r="B165" s="17" t="s">
        <v>423</v>
      </c>
      <c r="C165" s="17" t="s">
        <v>353</v>
      </c>
      <c r="D165" s="121">
        <v>64</v>
      </c>
    </row>
    <row r="166" spans="1:4" ht="33">
      <c r="A166" s="39">
        <v>11</v>
      </c>
      <c r="B166" s="17" t="s">
        <v>424</v>
      </c>
      <c r="C166" s="17" t="s">
        <v>405</v>
      </c>
      <c r="D166" s="121">
        <v>18</v>
      </c>
    </row>
    <row r="167" spans="1:4" ht="33">
      <c r="A167" s="39">
        <v>12</v>
      </c>
      <c r="B167" s="17" t="s">
        <v>425</v>
      </c>
      <c r="C167" s="17" t="s">
        <v>426</v>
      </c>
      <c r="D167" s="121">
        <v>12.5</v>
      </c>
    </row>
    <row r="168" spans="1:4" ht="17.25" thickBot="1">
      <c r="A168" s="103"/>
      <c r="B168" s="104" t="s">
        <v>20</v>
      </c>
      <c r="C168" s="104"/>
      <c r="D168" s="191">
        <f>SUM(D158:D167)</f>
        <v>395.1</v>
      </c>
    </row>
    <row r="169" spans="1:4" ht="18" thickBot="1">
      <c r="A169" s="227" t="s">
        <v>407</v>
      </c>
      <c r="B169" s="228"/>
      <c r="C169" s="228"/>
      <c r="D169" s="228"/>
    </row>
    <row r="170" spans="1:4" ht="33">
      <c r="A170" s="57">
        <v>1</v>
      </c>
      <c r="B170" s="58" t="s">
        <v>357</v>
      </c>
      <c r="C170" s="58" t="s">
        <v>358</v>
      </c>
      <c r="D170" s="109">
        <v>54.4</v>
      </c>
    </row>
    <row r="171" spans="1:4" ht="16.5">
      <c r="A171" s="39">
        <v>2</v>
      </c>
      <c r="B171" s="17" t="s">
        <v>408</v>
      </c>
      <c r="C171" s="17" t="s">
        <v>409</v>
      </c>
      <c r="D171" s="120">
        <v>27.9</v>
      </c>
    </row>
    <row r="172" spans="1:4" ht="33.75" thickBot="1">
      <c r="A172" s="41">
        <v>3</v>
      </c>
      <c r="B172" s="42" t="s">
        <v>410</v>
      </c>
      <c r="C172" s="42" t="s">
        <v>411</v>
      </c>
      <c r="D172" s="124">
        <v>50.2</v>
      </c>
    </row>
    <row r="173" spans="1:4" ht="17.25" thickBot="1">
      <c r="A173" s="65"/>
      <c r="B173" s="66" t="s">
        <v>20</v>
      </c>
      <c r="C173" s="66"/>
      <c r="D173" s="136">
        <f>SUM(D170:D172)</f>
        <v>132.5</v>
      </c>
    </row>
  </sheetData>
  <sheetProtection/>
  <mergeCells count="10">
    <mergeCell ref="A143:D143"/>
    <mergeCell ref="A147:D147"/>
    <mergeCell ref="A157:D157"/>
    <mergeCell ref="A169:D169"/>
    <mergeCell ref="A3:D3"/>
    <mergeCell ref="A5:D5"/>
    <mergeCell ref="A103:D103"/>
    <mergeCell ref="A116:D116"/>
    <mergeCell ref="A124:D124"/>
    <mergeCell ref="A130:D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93</v>
      </c>
    </row>
    <row r="2" spans="1:4" ht="16.5">
      <c r="A2" s="5"/>
      <c r="B2" s="5"/>
      <c r="C2" s="5"/>
      <c r="D2" s="5"/>
    </row>
    <row r="3" spans="1:4" ht="26.25" customHeight="1">
      <c r="A3" s="205" t="s">
        <v>24</v>
      </c>
      <c r="B3" s="205"/>
      <c r="C3" s="205"/>
      <c r="D3" s="205"/>
    </row>
    <row r="4" spans="1:4" ht="66">
      <c r="A4" s="16" t="s">
        <v>118</v>
      </c>
      <c r="B4" s="16" t="s">
        <v>23</v>
      </c>
      <c r="C4" s="16" t="s">
        <v>25</v>
      </c>
      <c r="D4" s="16" t="s">
        <v>26</v>
      </c>
    </row>
    <row r="5" spans="1:4" ht="17.25" thickBot="1">
      <c r="A5" s="54">
        <v>1</v>
      </c>
      <c r="B5" s="55" t="s">
        <v>123</v>
      </c>
      <c r="C5" s="141">
        <v>0</v>
      </c>
      <c r="D5" s="142">
        <v>0</v>
      </c>
    </row>
    <row r="6" spans="1:4" ht="17.25" thickBot="1">
      <c r="A6" s="37"/>
      <c r="B6" s="38" t="s">
        <v>20</v>
      </c>
      <c r="C6" s="48"/>
      <c r="D6" s="139">
        <v>0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I45" sqref="I45"/>
    </sheetView>
  </sheetViews>
  <sheetFormatPr defaultColWidth="9.140625" defaultRowHeight="15"/>
  <cols>
    <col min="1" max="1" width="5.57421875" style="4" customWidth="1"/>
    <col min="2" max="2" width="17.42187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94</v>
      </c>
    </row>
    <row r="2" spans="1:5" ht="16.5">
      <c r="A2" s="5"/>
      <c r="B2" s="5"/>
      <c r="C2" s="5"/>
      <c r="D2" s="5"/>
      <c r="E2" s="5"/>
    </row>
    <row r="3" spans="1:5" ht="25.5" customHeight="1">
      <c r="A3" s="242" t="s">
        <v>27</v>
      </c>
      <c r="B3" s="242"/>
      <c r="C3" s="242"/>
      <c r="D3" s="242"/>
      <c r="E3" s="242"/>
    </row>
    <row r="4" spans="1:5" ht="68.25" customHeight="1" thickBot="1">
      <c r="A4" s="16" t="s">
        <v>118</v>
      </c>
      <c r="B4" s="16" t="s">
        <v>17</v>
      </c>
      <c r="C4" s="16" t="s">
        <v>28</v>
      </c>
      <c r="D4" s="16" t="s">
        <v>29</v>
      </c>
      <c r="E4" s="16" t="s">
        <v>30</v>
      </c>
    </row>
    <row r="5" spans="1:5" ht="16.5" thickBot="1">
      <c r="A5" s="219" t="s">
        <v>184</v>
      </c>
      <c r="B5" s="243"/>
      <c r="C5" s="243"/>
      <c r="D5" s="243"/>
      <c r="E5" s="244"/>
    </row>
    <row r="6" spans="1:5" ht="16.5">
      <c r="A6" s="44">
        <v>1</v>
      </c>
      <c r="B6" s="45" t="s">
        <v>123</v>
      </c>
      <c r="C6" s="45" t="s">
        <v>427</v>
      </c>
      <c r="D6" s="45" t="s">
        <v>428</v>
      </c>
      <c r="E6" s="143">
        <v>54</v>
      </c>
    </row>
    <row r="7" spans="1:5" ht="16.5">
      <c r="A7" s="39">
        <v>2</v>
      </c>
      <c r="B7" s="17" t="s">
        <v>123</v>
      </c>
      <c r="C7" s="17" t="s">
        <v>429</v>
      </c>
      <c r="D7" s="17" t="s">
        <v>428</v>
      </c>
      <c r="E7" s="120">
        <v>36</v>
      </c>
    </row>
    <row r="8" spans="1:5" ht="16.5">
      <c r="A8" s="39">
        <v>3</v>
      </c>
      <c r="B8" s="17" t="s">
        <v>123</v>
      </c>
      <c r="C8" s="17" t="s">
        <v>430</v>
      </c>
      <c r="D8" s="17" t="s">
        <v>431</v>
      </c>
      <c r="E8" s="120">
        <v>84</v>
      </c>
    </row>
    <row r="9" spans="1:5" ht="16.5">
      <c r="A9" s="39">
        <v>4</v>
      </c>
      <c r="B9" s="17" t="s">
        <v>123</v>
      </c>
      <c r="C9" s="17" t="s">
        <v>432</v>
      </c>
      <c r="D9" s="17" t="s">
        <v>431</v>
      </c>
      <c r="E9" s="120">
        <v>70</v>
      </c>
    </row>
    <row r="10" spans="1:5" ht="33">
      <c r="A10" s="39">
        <v>5</v>
      </c>
      <c r="B10" s="17" t="s">
        <v>123</v>
      </c>
      <c r="C10" s="17" t="s">
        <v>433</v>
      </c>
      <c r="D10" s="17" t="s">
        <v>431</v>
      </c>
      <c r="E10" s="120">
        <v>110</v>
      </c>
    </row>
    <row r="11" spans="1:5" ht="16.5">
      <c r="A11" s="39">
        <v>6</v>
      </c>
      <c r="B11" s="17" t="s">
        <v>123</v>
      </c>
      <c r="C11" s="17" t="s">
        <v>434</v>
      </c>
      <c r="D11" s="17" t="s">
        <v>428</v>
      </c>
      <c r="E11" s="120">
        <v>14</v>
      </c>
    </row>
    <row r="12" spans="1:5" ht="16.5">
      <c r="A12" s="39">
        <v>7</v>
      </c>
      <c r="B12" s="17" t="s">
        <v>123</v>
      </c>
      <c r="C12" s="17" t="s">
        <v>435</v>
      </c>
      <c r="D12" s="17" t="s">
        <v>431</v>
      </c>
      <c r="E12" s="120">
        <v>18</v>
      </c>
    </row>
    <row r="13" spans="1:5" ht="17.25" thickBot="1">
      <c r="A13" s="54">
        <v>8</v>
      </c>
      <c r="B13" s="55" t="s">
        <v>123</v>
      </c>
      <c r="C13" s="55" t="s">
        <v>436</v>
      </c>
      <c r="D13" s="55" t="s">
        <v>437</v>
      </c>
      <c r="E13" s="144">
        <v>16</v>
      </c>
    </row>
    <row r="14" spans="1:5" ht="17.25" thickBot="1">
      <c r="A14" s="73"/>
      <c r="B14" s="74" t="s">
        <v>20</v>
      </c>
      <c r="C14" s="75"/>
      <c r="D14" s="75"/>
      <c r="E14" s="145">
        <f>SUM(E6:E13)</f>
        <v>402</v>
      </c>
    </row>
    <row r="15" spans="1:5" ht="17.25" thickBot="1">
      <c r="A15" s="236" t="s">
        <v>330</v>
      </c>
      <c r="B15" s="245"/>
      <c r="C15" s="245"/>
      <c r="D15" s="245"/>
      <c r="E15" s="246"/>
    </row>
    <row r="16" spans="1:5" ht="16.5">
      <c r="A16" s="76">
        <v>1</v>
      </c>
      <c r="B16" s="77" t="s">
        <v>156</v>
      </c>
      <c r="C16" s="78" t="s">
        <v>438</v>
      </c>
      <c r="D16" s="77" t="s">
        <v>439</v>
      </c>
      <c r="E16" s="146">
        <v>20</v>
      </c>
    </row>
    <row r="17" spans="1:5" ht="33">
      <c r="A17" s="79">
        <v>2</v>
      </c>
      <c r="B17" s="20" t="s">
        <v>156</v>
      </c>
      <c r="C17" s="27" t="s">
        <v>440</v>
      </c>
      <c r="D17" s="20" t="s">
        <v>431</v>
      </c>
      <c r="E17" s="147">
        <v>60</v>
      </c>
    </row>
    <row r="18" spans="1:5" ht="16.5">
      <c r="A18" s="79">
        <v>3</v>
      </c>
      <c r="B18" s="20" t="s">
        <v>156</v>
      </c>
      <c r="C18" s="20" t="s">
        <v>437</v>
      </c>
      <c r="D18" s="20" t="s">
        <v>437</v>
      </c>
      <c r="E18" s="147">
        <v>12</v>
      </c>
    </row>
    <row r="19" spans="1:5" ht="16.5">
      <c r="A19" s="79">
        <v>4</v>
      </c>
      <c r="B19" s="20" t="s">
        <v>156</v>
      </c>
      <c r="C19" s="20" t="s">
        <v>441</v>
      </c>
      <c r="D19" s="20" t="s">
        <v>428</v>
      </c>
      <c r="E19" s="147">
        <v>32</v>
      </c>
    </row>
    <row r="20" spans="1:5" ht="17.25" thickBot="1">
      <c r="A20" s="80">
        <v>5</v>
      </c>
      <c r="B20" s="81" t="s">
        <v>156</v>
      </c>
      <c r="C20" s="82" t="s">
        <v>442</v>
      </c>
      <c r="D20" s="81" t="s">
        <v>428</v>
      </c>
      <c r="E20" s="148">
        <v>12</v>
      </c>
    </row>
    <row r="21" spans="1:5" ht="17.25" thickBot="1">
      <c r="A21" s="83"/>
      <c r="B21" s="84" t="s">
        <v>20</v>
      </c>
      <c r="C21" s="84"/>
      <c r="D21" s="84"/>
      <c r="E21" s="149">
        <f>SUM(E16:E20)</f>
        <v>136</v>
      </c>
    </row>
    <row r="22" spans="1:5" ht="17.25" thickBot="1">
      <c r="A22" s="236" t="s">
        <v>346</v>
      </c>
      <c r="B22" s="237"/>
      <c r="C22" s="237"/>
      <c r="D22" s="237"/>
      <c r="E22" s="238"/>
    </row>
    <row r="23" spans="1:5" ht="16.5">
      <c r="A23" s="76">
        <v>1</v>
      </c>
      <c r="B23" s="77" t="s">
        <v>134</v>
      </c>
      <c r="C23" s="77" t="s">
        <v>443</v>
      </c>
      <c r="D23" s="77" t="s">
        <v>431</v>
      </c>
      <c r="E23" s="146">
        <v>50</v>
      </c>
    </row>
    <row r="24" spans="1:5" ht="17.25" thickBot="1">
      <c r="A24" s="85">
        <v>2</v>
      </c>
      <c r="B24" s="86" t="s">
        <v>134</v>
      </c>
      <c r="C24" s="86" t="s">
        <v>443</v>
      </c>
      <c r="D24" s="86" t="s">
        <v>431</v>
      </c>
      <c r="E24" s="142">
        <v>16</v>
      </c>
    </row>
    <row r="25" spans="1:5" ht="17.25" thickBot="1">
      <c r="A25" s="87"/>
      <c r="B25" s="84" t="s">
        <v>20</v>
      </c>
      <c r="C25" s="84"/>
      <c r="D25" s="84"/>
      <c r="E25" s="149">
        <f>SUM(E23:E24)</f>
        <v>66</v>
      </c>
    </row>
    <row r="26" spans="1:5" ht="17.25" thickBot="1">
      <c r="A26" s="236" t="s">
        <v>356</v>
      </c>
      <c r="B26" s="237"/>
      <c r="C26" s="237"/>
      <c r="D26" s="237"/>
      <c r="E26" s="238"/>
    </row>
    <row r="27" spans="1:5" ht="50.25" thickBot="1">
      <c r="A27" s="88">
        <v>1</v>
      </c>
      <c r="B27" s="89" t="s">
        <v>128</v>
      </c>
      <c r="C27" s="90" t="s">
        <v>444</v>
      </c>
      <c r="D27" s="89" t="s">
        <v>431</v>
      </c>
      <c r="E27" s="150">
        <v>35</v>
      </c>
    </row>
    <row r="28" spans="1:5" ht="17.25" thickBot="1">
      <c r="A28" s="91"/>
      <c r="B28" s="92" t="s">
        <v>20</v>
      </c>
      <c r="C28" s="92"/>
      <c r="D28" s="92"/>
      <c r="E28" s="151">
        <f>SUM(E27)</f>
        <v>35</v>
      </c>
    </row>
    <row r="29" ht="16.5" thickBot="1"/>
    <row r="30" spans="1:5" ht="17.25" thickBot="1">
      <c r="A30" s="236" t="s">
        <v>365</v>
      </c>
      <c r="B30" s="245"/>
      <c r="C30" s="245"/>
      <c r="D30" s="245"/>
      <c r="E30" s="246"/>
    </row>
    <row r="31" spans="1:5" ht="50.25" thickBot="1">
      <c r="A31" s="88">
        <v>1</v>
      </c>
      <c r="B31" s="89" t="s">
        <v>126</v>
      </c>
      <c r="C31" s="90" t="s">
        <v>445</v>
      </c>
      <c r="D31" s="89" t="s">
        <v>431</v>
      </c>
      <c r="E31" s="150">
        <v>60</v>
      </c>
    </row>
    <row r="32" spans="1:5" ht="17.25" thickBot="1">
      <c r="A32" s="87"/>
      <c r="B32" s="84" t="s">
        <v>20</v>
      </c>
      <c r="C32" s="84"/>
      <c r="D32" s="84"/>
      <c r="E32" s="149">
        <f>SUM(E31)</f>
        <v>60</v>
      </c>
    </row>
    <row r="33" spans="1:5" ht="17.25" thickBot="1">
      <c r="A33" s="236" t="s">
        <v>387</v>
      </c>
      <c r="B33" s="237"/>
      <c r="C33" s="237"/>
      <c r="D33" s="237"/>
      <c r="E33" s="238"/>
    </row>
    <row r="34" spans="1:5" ht="17.25" thickBot="1">
      <c r="A34" s="89">
        <v>1</v>
      </c>
      <c r="B34" s="89" t="s">
        <v>130</v>
      </c>
      <c r="C34" s="89" t="s">
        <v>446</v>
      </c>
      <c r="D34" s="89" t="s">
        <v>431</v>
      </c>
      <c r="E34" s="152">
        <v>40</v>
      </c>
    </row>
    <row r="35" spans="1:5" ht="17.25" thickBot="1">
      <c r="A35" s="87"/>
      <c r="B35" s="84" t="s">
        <v>20</v>
      </c>
      <c r="C35" s="84"/>
      <c r="D35" s="84"/>
      <c r="E35" s="149">
        <f>SUM(E34)</f>
        <v>40</v>
      </c>
    </row>
    <row r="36" spans="1:5" ht="17.25" thickBot="1">
      <c r="A36" s="236" t="s">
        <v>382</v>
      </c>
      <c r="B36" s="237"/>
      <c r="C36" s="237"/>
      <c r="D36" s="237"/>
      <c r="E36" s="238"/>
    </row>
    <row r="37" spans="1:5" ht="17.25" thickBot="1">
      <c r="A37" s="89">
        <v>1</v>
      </c>
      <c r="B37" s="89" t="s">
        <v>171</v>
      </c>
      <c r="C37" s="89" t="s">
        <v>447</v>
      </c>
      <c r="D37" s="89" t="s">
        <v>431</v>
      </c>
      <c r="E37" s="152">
        <v>24</v>
      </c>
    </row>
    <row r="38" spans="1:5" ht="17.25" thickBot="1">
      <c r="A38" s="91"/>
      <c r="B38" s="92" t="s">
        <v>20</v>
      </c>
      <c r="C38" s="92"/>
      <c r="D38" s="92"/>
      <c r="E38" s="151">
        <f>SUM(E37)</f>
        <v>24</v>
      </c>
    </row>
    <row r="39" spans="1:5" ht="17.25" thickBot="1">
      <c r="A39" s="239" t="s">
        <v>400</v>
      </c>
      <c r="B39" s="240"/>
      <c r="C39" s="240"/>
      <c r="D39" s="240"/>
      <c r="E39" s="241"/>
    </row>
    <row r="40" spans="1:5" ht="16.5">
      <c r="A40" s="93">
        <v>1</v>
      </c>
      <c r="B40" s="94" t="s">
        <v>138</v>
      </c>
      <c r="C40" s="94" t="s">
        <v>403</v>
      </c>
      <c r="D40" s="94" t="s">
        <v>431</v>
      </c>
      <c r="E40" s="153">
        <v>20</v>
      </c>
    </row>
    <row r="41" spans="1:5" ht="33">
      <c r="A41" s="79">
        <v>2</v>
      </c>
      <c r="B41" s="20" t="s">
        <v>138</v>
      </c>
      <c r="C41" s="27" t="s">
        <v>448</v>
      </c>
      <c r="D41" s="20" t="s">
        <v>431</v>
      </c>
      <c r="E41" s="147">
        <v>120</v>
      </c>
    </row>
    <row r="42" spans="1:5" ht="17.25" thickBot="1">
      <c r="A42" s="95"/>
      <c r="B42" s="96" t="s">
        <v>20</v>
      </c>
      <c r="C42" s="96"/>
      <c r="D42" s="96"/>
      <c r="E42" s="154">
        <f>SUM(E40:E41)</f>
        <v>140</v>
      </c>
    </row>
    <row r="43" spans="1:5" ht="17.25" thickBot="1">
      <c r="A43" s="236" t="s">
        <v>407</v>
      </c>
      <c r="B43" s="237"/>
      <c r="C43" s="237"/>
      <c r="D43" s="237"/>
      <c r="E43" s="238"/>
    </row>
    <row r="44" spans="1:5" ht="17.25" thickBot="1">
      <c r="A44" s="20">
        <v>1</v>
      </c>
      <c r="B44" s="20" t="s">
        <v>140</v>
      </c>
      <c r="C44" s="20" t="s">
        <v>449</v>
      </c>
      <c r="D44" s="20" t="s">
        <v>431</v>
      </c>
      <c r="E44" s="116">
        <v>36</v>
      </c>
    </row>
    <row r="45" spans="1:5" ht="17.25" thickBot="1">
      <c r="A45" s="91"/>
      <c r="B45" s="92" t="s">
        <v>20</v>
      </c>
      <c r="C45" s="92"/>
      <c r="D45" s="92"/>
      <c r="E45" s="151">
        <f>SUM(E44)</f>
        <v>36</v>
      </c>
    </row>
  </sheetData>
  <sheetProtection/>
  <mergeCells count="10">
    <mergeCell ref="A33:E33"/>
    <mergeCell ref="A36:E36"/>
    <mergeCell ref="A39:E39"/>
    <mergeCell ref="A43:E43"/>
    <mergeCell ref="A3:E3"/>
    <mergeCell ref="A5:E5"/>
    <mergeCell ref="A15:E15"/>
    <mergeCell ref="A22:E22"/>
    <mergeCell ref="A26:E26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4.8515625" style="0" customWidth="1"/>
  </cols>
  <sheetData>
    <row r="1" spans="1:4" ht="16.5">
      <c r="A1" s="5"/>
      <c r="B1" s="5"/>
      <c r="C1" s="5"/>
      <c r="D1" s="7" t="s">
        <v>95</v>
      </c>
    </row>
    <row r="2" spans="1:4" ht="16.5">
      <c r="A2" s="5"/>
      <c r="B2" s="5"/>
      <c r="C2" s="5"/>
      <c r="D2" s="5"/>
    </row>
    <row r="3" spans="1:4" ht="26.25" customHeight="1">
      <c r="A3" s="205" t="s">
        <v>31</v>
      </c>
      <c r="B3" s="205"/>
      <c r="C3" s="205"/>
      <c r="D3" s="205"/>
    </row>
    <row r="4" spans="1:4" ht="99">
      <c r="A4" s="16" t="s">
        <v>119</v>
      </c>
      <c r="B4" s="16" t="s">
        <v>56</v>
      </c>
      <c r="C4" s="16" t="s">
        <v>57</v>
      </c>
      <c r="D4" s="25" t="s">
        <v>120</v>
      </c>
    </row>
    <row r="5" spans="1:4" ht="16.5">
      <c r="A5" s="17">
        <v>1</v>
      </c>
      <c r="B5" s="17" t="s">
        <v>138</v>
      </c>
      <c r="C5" s="17" t="s">
        <v>403</v>
      </c>
      <c r="D5" s="155">
        <v>253</v>
      </c>
    </row>
    <row r="6" spans="1:4" ht="16.5">
      <c r="A6" s="17">
        <v>2</v>
      </c>
      <c r="B6" s="17" t="s">
        <v>123</v>
      </c>
      <c r="C6" s="17" t="s">
        <v>556</v>
      </c>
      <c r="D6" s="155">
        <v>1</v>
      </c>
    </row>
    <row r="7" spans="1:4" ht="16.5">
      <c r="A7" s="17">
        <v>3</v>
      </c>
      <c r="B7" s="17" t="s">
        <v>123</v>
      </c>
      <c r="C7" s="17" t="s">
        <v>589</v>
      </c>
      <c r="D7" s="155">
        <v>134</v>
      </c>
    </row>
    <row r="8" spans="1:4" ht="16.5">
      <c r="A8" s="17">
        <v>4</v>
      </c>
      <c r="B8" s="17" t="s">
        <v>123</v>
      </c>
      <c r="C8" s="17" t="s">
        <v>626</v>
      </c>
      <c r="D8" s="155">
        <v>18</v>
      </c>
    </row>
    <row r="9" spans="1:4" ht="16.5">
      <c r="A9" s="17">
        <v>5</v>
      </c>
      <c r="B9" s="17" t="s">
        <v>126</v>
      </c>
      <c r="C9" s="17" t="s">
        <v>627</v>
      </c>
      <c r="D9" s="155">
        <v>2</v>
      </c>
    </row>
    <row r="10" spans="1:4" ht="16.5">
      <c r="A10" s="17"/>
      <c r="B10" s="23" t="s">
        <v>20</v>
      </c>
      <c r="C10" s="17"/>
      <c r="D10" s="172">
        <f>SUM(D5:D9)</f>
        <v>408</v>
      </c>
    </row>
    <row r="22" ht="15">
      <c r="J22" t="s">
        <v>178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Топтало ЕВ</cp:lastModifiedBy>
  <cp:lastPrinted>2019-03-25T02:59:00Z</cp:lastPrinted>
  <dcterms:created xsi:type="dcterms:W3CDTF">2009-11-13T02:43:26Z</dcterms:created>
  <dcterms:modified xsi:type="dcterms:W3CDTF">2019-03-25T03:21:51Z</dcterms:modified>
  <cp:category/>
  <cp:version/>
  <cp:contentType/>
  <cp:contentStatus/>
</cp:coreProperties>
</file>